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8. Bontás_Ortopédia" sheetId="62" r:id="rId2"/>
    <sheet name="1.8. Szerelés_Ortopédia" sheetId="65" r:id="rId3"/>
    <sheet name="3.8. Szerelés_Ortopédia_légkez." sheetId="67" r:id="rId4"/>
  </sheets>
  <definedNames>
    <definedName name="_xlnm.Print_Titles" localSheetId="1">'0.8. Bontás_Ortopédia'!$1:$2</definedName>
    <definedName name="_xlnm.Print_Titles" localSheetId="2">'1.8. Szerelés_Ortopédia'!$1:$2</definedName>
    <definedName name="_xlnm.Print_Titles" localSheetId="3">'3.8. Szerelés_Ortopédia_légkez.'!$1:$2</definedName>
    <definedName name="_xlnm.Print_Area" localSheetId="0">Borító!$A$1:$K$40</definedName>
  </definedNames>
  <calcPr calcId="125725" fullCalcOnLoad="1"/>
</workbook>
</file>

<file path=xl/calcChain.xml><?xml version="1.0" encoding="utf-8"?>
<calcChain xmlns="http://schemas.openxmlformats.org/spreadsheetml/2006/main">
  <c r="G50" i="65"/>
  <c r="H50"/>
  <c r="G51"/>
  <c r="H51"/>
  <c r="G52"/>
  <c r="H52"/>
  <c r="G53"/>
  <c r="H53"/>
  <c r="G54"/>
  <c r="H54"/>
  <c r="G55"/>
  <c r="H55"/>
  <c r="G56"/>
  <c r="H56"/>
  <c r="G57"/>
  <c r="H57"/>
  <c r="G58"/>
  <c r="H58"/>
  <c r="G59"/>
  <c r="H59"/>
  <c r="G12"/>
  <c r="H12"/>
  <c r="G14"/>
  <c r="H14"/>
  <c r="G11"/>
  <c r="H11"/>
  <c r="G33"/>
  <c r="H33"/>
  <c r="G34"/>
  <c r="H34"/>
  <c r="G30" i="67"/>
  <c r="H30"/>
  <c r="G31"/>
  <c r="H31"/>
  <c r="G32"/>
  <c r="H32"/>
  <c r="G33"/>
  <c r="H33"/>
  <c r="G34"/>
  <c r="H34"/>
  <c r="G5"/>
  <c r="H5"/>
  <c r="H51"/>
  <c r="G51"/>
  <c r="H50"/>
  <c r="G50"/>
  <c r="H49"/>
  <c r="G49"/>
  <c r="H48"/>
  <c r="G48"/>
  <c r="H47"/>
  <c r="G47"/>
  <c r="H46"/>
  <c r="G46"/>
  <c r="H45"/>
  <c r="G45"/>
  <c r="H44"/>
  <c r="G44"/>
  <c r="H43"/>
  <c r="G43"/>
  <c r="H42"/>
  <c r="G42"/>
  <c r="H41"/>
  <c r="G41"/>
  <c r="H40"/>
  <c r="G40"/>
  <c r="H39"/>
  <c r="G39"/>
  <c r="H38"/>
  <c r="G38"/>
  <c r="H37"/>
  <c r="G37"/>
  <c r="H36"/>
  <c r="G36"/>
  <c r="H35"/>
  <c r="G35"/>
  <c r="H29"/>
  <c r="G29"/>
  <c r="H28"/>
  <c r="G28"/>
  <c r="H27"/>
  <c r="G27"/>
  <c r="H26"/>
  <c r="G26"/>
  <c r="H25"/>
  <c r="G25"/>
  <c r="H24"/>
  <c r="G24"/>
  <c r="H23"/>
  <c r="G23"/>
  <c r="H22"/>
  <c r="G22"/>
  <c r="H21"/>
  <c r="G21"/>
  <c r="H20"/>
  <c r="G20"/>
  <c r="H19"/>
  <c r="G19"/>
  <c r="H18"/>
  <c r="G18"/>
  <c r="H17"/>
  <c r="G17"/>
  <c r="H16"/>
  <c r="G16"/>
  <c r="H15"/>
  <c r="G15"/>
  <c r="H14"/>
  <c r="G14"/>
  <c r="H13"/>
  <c r="G13"/>
  <c r="H12"/>
  <c r="G12"/>
  <c r="H11"/>
  <c r="G11"/>
  <c r="H10"/>
  <c r="G10"/>
  <c r="H9"/>
  <c r="G9"/>
  <c r="H8"/>
  <c r="G8"/>
  <c r="H7"/>
  <c r="G7"/>
  <c r="H6"/>
  <c r="G6"/>
  <c r="H4"/>
  <c r="G4"/>
  <c r="H3"/>
  <c r="G3"/>
  <c r="G52"/>
  <c r="G6" i="65"/>
  <c r="H6"/>
  <c r="G5"/>
  <c r="H5"/>
  <c r="H49"/>
  <c r="G49"/>
  <c r="H48"/>
  <c r="G48"/>
  <c r="H47"/>
  <c r="G47"/>
  <c r="H46"/>
  <c r="G46"/>
  <c r="H45"/>
  <c r="G45"/>
  <c r="H44"/>
  <c r="G44"/>
  <c r="H43"/>
  <c r="G43"/>
  <c r="H42"/>
  <c r="G42"/>
  <c r="H41"/>
  <c r="G41"/>
  <c r="H40"/>
  <c r="G40"/>
  <c r="H39"/>
  <c r="G39"/>
  <c r="H38"/>
  <c r="G38"/>
  <c r="H37"/>
  <c r="G37"/>
  <c r="H36"/>
  <c r="G36"/>
  <c r="H35"/>
  <c r="G35"/>
  <c r="H32"/>
  <c r="G32"/>
  <c r="H31"/>
  <c r="G31"/>
  <c r="H30"/>
  <c r="G30"/>
  <c r="H29"/>
  <c r="G29"/>
  <c r="H28"/>
  <c r="G28"/>
  <c r="H27"/>
  <c r="G27"/>
  <c r="H26"/>
  <c r="G26"/>
  <c r="H25"/>
  <c r="G25"/>
  <c r="H24"/>
  <c r="G24"/>
  <c r="H23"/>
  <c r="G23"/>
  <c r="H22"/>
  <c r="G22"/>
  <c r="H21"/>
  <c r="G21"/>
  <c r="H20"/>
  <c r="G20"/>
  <c r="H19"/>
  <c r="G19"/>
  <c r="H18"/>
  <c r="G18"/>
  <c r="H17"/>
  <c r="G17"/>
  <c r="H16"/>
  <c r="G16"/>
  <c r="H15"/>
  <c r="G15"/>
  <c r="H13"/>
  <c r="G13"/>
  <c r="H10"/>
  <c r="G10"/>
  <c r="H9"/>
  <c r="G9"/>
  <c r="H8"/>
  <c r="G8"/>
  <c r="H7"/>
  <c r="G7"/>
  <c r="H4"/>
  <c r="G4"/>
  <c r="H3"/>
  <c r="G3"/>
  <c r="H6" i="62"/>
  <c r="G6"/>
  <c r="H5"/>
  <c r="G5"/>
  <c r="H4"/>
  <c r="G4"/>
  <c r="H3"/>
  <c r="H7"/>
  <c r="G3"/>
  <c r="G7"/>
  <c r="H52" i="67"/>
</calcChain>
</file>

<file path=xl/sharedStrings.xml><?xml version="1.0" encoding="utf-8"?>
<sst xmlns="http://schemas.openxmlformats.org/spreadsheetml/2006/main" count="377" uniqueCount="225">
  <si>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</si>
  <si>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</si>
  <si>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</si>
  <si>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</si>
  <si>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</si>
  <si>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</si>
  <si>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</si>
  <si>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</si>
  <si>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</si>
  <si>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</si>
  <si>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</si>
  <si>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</si>
  <si>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</si>
  <si>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</si>
  <si>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</si>
  <si>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</si>
  <si>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</si>
  <si>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</si>
  <si>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</si>
  <si>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</si>
  <si>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</si>
  <si>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</si>
  <si>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</si>
  <si>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</si>
  <si>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</si>
  <si>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DN25 méretben</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</si>
  <si>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</si>
  <si>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</si>
  <si>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</si>
  <si>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</si>
  <si>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</si>
  <si>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</si>
  <si>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1" méretben</t>
  </si>
  <si>
    <t>hőközpontok korszerűsítése"</t>
  </si>
  <si>
    <t>Rendszer feltöltése vízzel, csőhálózat nyomáspróbája, majd a rendszer készülékekkel való ismételt nyomáspróbája, üzemi próba.</t>
  </si>
  <si>
    <t>ÁRAZATLAN</t>
  </si>
  <si>
    <t>Spirax (vagy vele egyenértékű ARI) szennyfogó szűrő hengeres, tisztítható és cserélhető rozsdamentes acél 100 Mesh szűrőbetéttel
Szűrőház anyaga: GG 20 DIN 1691
Szűrőbetét anyaga: ASTM A240 316L
Szűrőbetét perforáció: 0.8mm(DN15-DN80)
PN 16 nyomásfokozattal
DN15 méretben</t>
  </si>
  <si>
    <t xml:space="preserve">Spirax DN15 SG253 SG Nézőüveg PN25 
(vagy vele egyenértékű ARI)
Kétoldali nézőüveg, karimás csatlakozással
Ház anyaga: GGG 40.3 DIN 1693
Üveg: boroszilikát DIN 7080 </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</si>
  <si>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</si>
  <si>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</si>
  <si>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DN50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</si>
  <si>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DN25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</si>
  <si>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</si>
  <si>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</si>
  <si>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 xml:space="preserve">Spirax DN25 SG253 SG Nézőüveg PN25 
(vagy vele egyenértékű ARI)
Kétoldali nézőüveg, karimás csatlakozással
Ház anyaga: GGG 40.3 DIN 1693
Üveg: boroszilikát DIN 7080 </t>
  </si>
  <si>
    <t>Spirax DN25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</si>
  <si>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</si>
  <si>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 xml:space="preserve">Spirax DN50 S13 cseppleválasztó PN16/25 
(vagy vele egyenértékű ARI)
Terelő és ütköző lapos cseppleválasztó szürke öntvényből, gőz közegre.
Anyag: GGG 40 DIN 1693 </t>
  </si>
  <si>
    <t>Spirax 1/2" M10S2 CS csökkentett keresztmetszetű gömbcsap BSP, 1/2" AV13 Légtelenítő BSP 'G' Fill NTS Standard és 1/2" VB14 PB BSP Vákuumtörő 
Automatikus vákuumtörő gőzre Ház anyaga: CU ZN 39 PB2, sárgaréz ötvözet.
(vagy vele egyenértékű ARI)</t>
  </si>
  <si>
    <t>Spirax DN25 SV607DS Biztonsági szelep PN25 2.8-3.3 Bar egység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</si>
  <si>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</si>
  <si>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</si>
  <si>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</si>
  <si>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</si>
  <si>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</si>
  <si>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</si>
  <si>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gőz- és kondenzvezeték hálózat lezárása a kapcsolódó munkák idejére. Szükséges szerelvények beépítésével együtt.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</si>
  <si>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</si>
  <si>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</si>
  <si>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</si>
  <si>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</si>
  <si>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</si>
  <si>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</si>
  <si>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</si>
  <si>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</si>
  <si>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</si>
  <si>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</si>
  <si>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Ø108x3,6 méretben</t>
  </si>
  <si>
    <t>Fűtési csőhálózat részére elzáró szelep, PN 10 nyomásfokozattal, 5-120°C víz közegre, csőhálózatba beépítve, nyomáspróbával.
DN100 méretben</t>
  </si>
  <si>
    <t>Melegvizes fűtési hálózat számára ferdeülésű szennyfogó-szűrő szűrőbetéttel, leeresztő csavarral, ellenkarimákkal, tömítésekkel, anyáscsavarokkal, szerelési segédanyagokkal, felszerelve,  PN 10
DN100 méretben</t>
  </si>
  <si>
    <t>Vezetékek szakaszos, és hálózati nyomáspróbája vízzel DN100-ig</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</si>
  <si>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∅108x3,6 méretű haszoncsőre</t>
  </si>
  <si>
    <t>Munkaszám: M16-317</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</si>
  <si>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TA-STAF DN100 típus</t>
  </si>
  <si>
    <t>Meglévő fűtési rendszerek szakaszolása, lezárása és leeresztése a munkavégzés idejére. Helyszíni felmérés alapján.</t>
  </si>
  <si>
    <t>Meglévő fekete acélcső fűtési vezetékek bontása, beltérben, DN15-DN100 méretben, tartószerkezettel együtt, csővezetékek roncsba vágásával, bontási hulladék elszállításával, deponálásával együtt kompletten.
Előirányzat: 30 m
Helyszíni felmérés alapján.</t>
  </si>
  <si>
    <t>Fűtési csőhálózat részére visszacsapó szelep, PN 10 nyomásfokozattal, vízszintes- és függőleges beépítésre alkalmas kivitel, csőhálózatba beépítve, nyomáspróbával. Pl. Retourvent, vagy egyenértékű típ.
DN100 méretben</t>
  </si>
  <si>
    <t>Fűtési hálózat hőszigetelése a tervezett területen, Kaiflex PE égve nem csepegő (B1 tbo.),  csőhéj hőszigeteléssel, szükséges rögzítőszerkezettel, felerősítő kapcsokkal, ragasztóanyaggal, ragasztó szalaggal. 
Kaimann Kaiflex PE 19 mm vtg. és alukasírozással.
Ø108x3,6 haszoncsőre</t>
  </si>
  <si>
    <t>ARI-TEMPTROL vagy Samson segédenergia nélküli szabályozó szelep, gőzvezetékbe építve, karimás,  PN16 nyomásfokozattal, kihelyezett csőbe építhető hőmérséklet érzékelővel. Termosztáttal együtt. Szakcég ajánlata alapján.
DN40 méretben.</t>
  </si>
  <si>
    <t>Gőzvezetékek hőszigetelése 30mm vtg. ásványgyapot hőszigeteléssel, szükséges rögzítőszerkezettel, felerősítő kapcsokkal, ragasztóanyaggal, alubádogozással. 
Ø57x2,9 méretben</t>
  </si>
  <si>
    <t>Ortopédia és traumatológia</t>
  </si>
  <si>
    <t>0.8.  BONTÁSI MUNKÁK - ORTOPÉDIA HŐKÖZPONT</t>
  </si>
  <si>
    <t>1.8.  SZERELÉSI MUNKÁK - ORTOPÉDIA HŐKÖZPONT</t>
  </si>
  <si>
    <t>2.8.1</t>
  </si>
  <si>
    <t>2.8.2</t>
  </si>
  <si>
    <t>2.8.3</t>
  </si>
  <si>
    <t>2.8.4</t>
  </si>
  <si>
    <t>2.8.5</t>
  </si>
  <si>
    <t>2.8.6</t>
  </si>
  <si>
    <t>2.8.7</t>
  </si>
  <si>
    <t>2.8.8</t>
  </si>
  <si>
    <t>2.8.9</t>
  </si>
  <si>
    <t>2.8.10</t>
  </si>
  <si>
    <t>1.8.1</t>
  </si>
  <si>
    <t>1.8.2</t>
  </si>
  <si>
    <t>1.8.3</t>
  </si>
  <si>
    <t>1.8.4</t>
  </si>
  <si>
    <t>1.8.5</t>
  </si>
  <si>
    <t>1.8.6</t>
  </si>
  <si>
    <t>1.8.7</t>
  </si>
  <si>
    <t>1.8.8</t>
  </si>
  <si>
    <t>1.8.9</t>
  </si>
  <si>
    <t>1.8.11</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</si>
  <si>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</si>
  <si>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</si>
  <si>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</si>
  <si>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</si>
  <si>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</si>
  <si>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</si>
  <si>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</si>
  <si>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</si>
  <si>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</si>
  <si>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</si>
  <si>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</si>
  <si>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</si>
  <si>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</si>
  <si>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</si>
  <si>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</si>
  <si>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</si>
  <si>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</si>
  <si>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</si>
  <si>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</si>
  <si>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</si>
  <si>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</si>
  <si>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</si>
  <si>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</si>
  <si>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</si>
  <si>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</si>
  <si>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</si>
  <si>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</si>
  <si>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</si>
  <si>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</si>
  <si>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</si>
  <si>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</si>
  <si>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</si>
  <si>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</si>
  <si>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Ortopédia hkp szerelési munkái összesen:</t>
  </si>
  <si>
    <t>0.8.1</t>
  </si>
  <si>
    <t>0.8.2</t>
  </si>
  <si>
    <t>0.8.3</t>
  </si>
  <si>
    <t>0.8.4</t>
  </si>
  <si>
    <t>0.8.</t>
  </si>
  <si>
    <t>Ortopédia hkp bontási munkái összesen:</t>
  </si>
  <si>
    <t>Meglévő szerelvények DN15-DN100 méretben elbontása, deponálása
Előirányzat: 13 db
Helyszíni felmérés alapján.</t>
  </si>
  <si>
    <t>Meglévő keringető szivattyú bontása, szerelvényekkel, elszállítva, deponálva, kompletten.
Wilo TOP-SD 65/10  és Grundfos UMS 80/60 típus
Helyszíni felmérés alapján.</t>
  </si>
  <si>
    <t>Meglévő szerelvények DN15-DN100 méretben elbontása, deponálása
Előirányzat: 2 db
Helyszíni felmérés alapján.</t>
  </si>
  <si>
    <t>1 1/2" méretben</t>
  </si>
  <si>
    <t>Gőzvezetékek hőszigetelése 30mm vtg. ásványgyapot hőszigeteléssel, szükséges rögzítőszerkezettel, felerősítő kapcsokkal, ragasztóanyaggal, alubádogozással. 
1 1/2" méretben</t>
  </si>
  <si>
    <t>DN40 ARI, vagy Samson Nyomáscsökkentő szelep PN16/25
Belső vezérlőszelepes, segédenergia nélküli nyomásszabályzó szelep, rozsdamentes acél belső alkatrészekkel gőzre.
Garanciális feltételek gőzüzem esetén:
- legalább 0,8 mm-es szűrő és cseppleválasztó, beépítése kondenzvíz elvezetéssel a szabályozó szelep elé. 
Pki=max. 6 bar(a)</t>
  </si>
  <si>
    <t>DN40 méretben</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</si>
  <si>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Ø76x2,9 méretben</t>
  </si>
  <si>
    <t>Fűtési hálózat hőszigetelése a tervezett területen, Kaiflex PE égve nem csepegő (B1 tbo.),  csőhéj hőszigeteléssel, szükséges rögzítőszerkezettel, felerősítő kapcsokkal, ragasztóanyaggal, ragasztó szalaggal. 
Kaimann Kaiflex PE 19 mm vtg. és alukasírozással.
Ø76x2,9 méretben</t>
  </si>
  <si>
    <t>Fűtési víz-gőz hőcserélő:
AlfaLaval CP15-H-30Pls (projekt: HUBUPTH-1463/D) heggesztett, alumínium (ALLOY 316L/0,5) lemezes hőcserélő
Belépő hőmérsékletek (gőz): 200°C;
Kilépő hőmérsékletel (víz): 85°C;
Teljesítmény: 245kW
Nyomásesés(gőz/víz): 0,223/1,43 kPa
Tömegáram: 383kg/h - 14,06m3/h
Tartószerkezettel együtt.</t>
  </si>
  <si>
    <t>ARI-TEMPTROL vagy Samson segédenergia nélküli szabályozó szelep, gőzvezetékbe építve, karimás,  PN16 nyomásfokozattal, kihelyezett csőbe építhető hőmérséklet érzékelővel. Termosztáttal együtt. Szakcég ajánlata alapján.
DN32 méretben.</t>
  </si>
  <si>
    <t xml:space="preserve">Spirax DN40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</si>
  <si>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DN40 S13 cseppleválasztó PN16/25 
(vagy vele egyenértékű ARI)
Terelő és ütköző lapos cseppleválasztó szürke öntvényből, gőz közegre.
Anyag: GGG 40 DIN 1693 </t>
  </si>
  <si>
    <t>Fűtési csőhálózat részére elzáró szelep, PN 10 nyomásfokozattal, 5-120°C víz közegre, csőhálózatba beépítve, nyomáspróbával.
DN65 méretben</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</si>
  <si>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TA-STAF DN65 típus</t>
  </si>
  <si>
    <t>Melegvizes fűtési hálózat számára ferdeülésű szennyfogó-szűrő szűrőbetéttel, leeresztő csavarral, ellenkarimákkal, tömítésekkel, anyáscsavarokkal, szerelési segédanyagokkal, felszerelve,  PN 10
DN65 méretben</t>
  </si>
  <si>
    <t>Vezetékek szakaszos, és hálózati nyomáspróbája vízzel DN65-ig</t>
  </si>
  <si>
    <t>Csőhálózat csatlakoztatása a gőz és kondenz rendszerelemekhez, szivattyúkhoz, tartályokhoz, szerelvényekhez, szelepekhez.</t>
  </si>
  <si>
    <t>Csőhálózat nyomáspróbája, majd a rendszer készülékekkel való ismételt nyomáspróbája, üzemi próba.</t>
  </si>
  <si>
    <t>3.8.</t>
  </si>
  <si>
    <t>3.8.  SZERELÉSI MUNKÁK - LÉGKEZELŐ FŰTŐKALORIFER HŐELLÁTÁS, ORTOPÉDIA HŐKÖZPONT</t>
  </si>
  <si>
    <t>3.8.1</t>
  </si>
  <si>
    <t>3.8.2</t>
  </si>
  <si>
    <t>3.8.3</t>
  </si>
  <si>
    <t>3.8.4</t>
  </si>
  <si>
    <t>3.8.5</t>
  </si>
  <si>
    <t>3.8.6</t>
  </si>
  <si>
    <t>3.8.7</t>
  </si>
  <si>
    <t>3.8.8</t>
  </si>
  <si>
    <t>3.8.9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</si>
  <si>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</si>
  <si>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</si>
  <si>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</si>
  <si>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</si>
  <si>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</si>
  <si>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</si>
  <si>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</si>
  <si>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</si>
  <si>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</si>
  <si>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</si>
  <si>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</si>
  <si>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</si>
  <si>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</si>
  <si>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</si>
  <si>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</si>
  <si>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</si>
  <si>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</si>
  <si>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</si>
  <si>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</si>
  <si>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</si>
  <si>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</si>
  <si>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</si>
  <si>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</si>
  <si>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</si>
  <si>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</si>
  <si>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</si>
  <si>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</si>
  <si>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</si>
  <si>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</si>
  <si>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</si>
  <si>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</si>
  <si>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</si>
  <si>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</si>
  <si>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</si>
  <si>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</si>
  <si>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</si>
  <si>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Fűtési csőhálózat részére visszacsapó szelep, PN 10 nyomásfokozattal, vízszintes- és függőleges beépítésre alkalmas kivitel, csőhálózatba beépítve, nyomáspróbával. Pl. Retourvent, vagy egyenértékű típ.
DN65 méretben</t>
  </si>
  <si>
    <t>Újonnan beípített keringető szivattyú, hollandis csatlakozással vagy peremekkel-ellenperemmel, csőmérettel megegyező gumikompenzátorokkal, tömítésekkel, szerelési segéd- és apróanyaggal, gyári hőszigetelő burkolattal. Motorvédelemmel, hibajel küldési funkcióval, érzékelővel, szivattyúnkénti kontaktust adó modullal, automatikához csatlakoztatható kivitelben.
GRUNDFOS MAGNA3 40-180 F
H=5,1 mvo.; V=23,7m3/h; P=607W; U=230-240V</t>
  </si>
  <si>
    <t>Újonnan beípített keringető szivattyú, hollandis csatlakozással vagy peremekkel-ellenperemmel, csőmérettel megegyező gumikompenzátorokkal, tömítésekkel, szerelési segéd- és apróanyaggal, gyári hőszigetelő burkolattal. Motorvédelemmel, hibajel küldési funkcióval, érzékelővel, szivattyúnkénti kontaktust adó modullal, automatikához csatlakoztatható kivitelben.
GRUNDFOS MAGNA3 40-180 F
H=12 mvo.; V=8,9m3/h; P=607W; U=230-240V</t>
  </si>
  <si>
    <t>1.8.49</t>
  </si>
  <si>
    <t>Iszapleválasztó DN100 méretben. 
REFLEX EXDIRT D 100</t>
  </si>
  <si>
    <t>3.8.46</t>
  </si>
  <si>
    <t>3.8.47</t>
  </si>
  <si>
    <t>3.8.48</t>
  </si>
  <si>
    <t>3.8.49</t>
  </si>
  <si>
    <t>Iszapleválasztó DN65 méretben. 
REFLEX EXDIRT D 65</t>
  </si>
  <si>
    <t>Ø108x3,6 haszoncsőre</t>
  </si>
  <si>
    <t>1.8.50</t>
  </si>
  <si>
    <t xml:space="preserve">Spirax DN100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</si>
  <si>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1.8.51</t>
  </si>
  <si>
    <t>Csatlakozási pont kiépítése, a fűtés osztó-gyüjtőre, a kápolna fűtési táv-vezeték megtáplálásához (295 kw).</t>
  </si>
  <si>
    <t>db.</t>
  </si>
</sst>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i/>
      <sz val="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b/>
      <i/>
      <sz val="8"/>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9"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61">
    <xf numFmtId="0" fontId="0" fillId="0" borderId="0" xfId="0"/>
    <xf numFmtId="0" fontId="15" fillId="0" borderId="0" xfId="0" applyFont="1" applyAlignment="1">
      <alignment horizontal="left"/>
    </xf>
    <xf numFmtId="0" fontId="0" fillId="0" borderId="0" xfId="0" applyAlignment="1"/>
    <xf numFmtId="0" fontId="0" fillId="0" borderId="0" xfId="0" applyFont="1"/>
    <xf numFmtId="0" fontId="16" fillId="0" borderId="0" xfId="0" applyFont="1" applyAlignment="1">
      <alignment horizontal="right"/>
    </xf>
    <xf numFmtId="0" fontId="17" fillId="0" borderId="0" xfId="0" applyFont="1" applyAlignment="1">
      <alignment horizontal="center" vertical="center"/>
    </xf>
    <xf numFmtId="0" fontId="36" fillId="0" borderId="0" xfId="4" applyAlignment="1" applyProtection="1">
      <alignment horizontal="right"/>
    </xf>
    <xf numFmtId="0" fontId="18" fillId="0" borderId="0" xfId="0" applyFont="1" applyAlignment="1">
      <alignment horizontal="center"/>
    </xf>
    <xf numFmtId="49" fontId="4" fillId="0" borderId="0" xfId="0" applyNumberFormat="1" applyFont="1" applyAlignment="1">
      <alignment horizontal="left" wrapText="1"/>
    </xf>
    <xf numFmtId="0" fontId="19"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2" fontId="6" fillId="0" borderId="2"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49" fontId="7" fillId="0" borderId="4" xfId="0" applyNumberFormat="1" applyFont="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49" fontId="0" fillId="0" borderId="0" xfId="0" applyNumberFormat="1" applyFont="1" applyAlignment="1">
      <alignment horizontal="left" wrapText="1"/>
    </xf>
    <xf numFmtId="0" fontId="7" fillId="0" borderId="4" xfId="0" applyFont="1" applyBorder="1" applyAlignment="1">
      <alignment wrapText="1"/>
    </xf>
    <xf numFmtId="0" fontId="4" fillId="0" borderId="4" xfId="0" applyFont="1" applyBorder="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4"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0" fillId="0" borderId="0" xfId="0" applyFont="1" applyAlignment="1">
      <alignment horizontal="left"/>
    </xf>
    <xf numFmtId="0" fontId="29" fillId="0" borderId="0" xfId="0" applyFont="1" applyAlignment="1">
      <alignment horizontal="left"/>
    </xf>
    <xf numFmtId="0" fontId="4" fillId="0" borderId="0" xfId="0" applyFont="1" applyAlignment="1">
      <alignment wrapText="1"/>
    </xf>
    <xf numFmtId="49" fontId="4" fillId="0" borderId="0" xfId="14" applyNumberFormat="1" applyFont="1" applyAlignment="1">
      <alignment wrapText="1"/>
    </xf>
    <xf numFmtId="0" fontId="4" fillId="0" borderId="0" xfId="14" applyFont="1" applyAlignment="1">
      <alignment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7" fillId="0" borderId="0" xfId="0" applyFont="1" applyAlignment="1">
      <alignment horizontal="left" wrapText="1"/>
    </xf>
    <xf numFmtId="174" fontId="13" fillId="0" borderId="4" xfId="0" applyNumberFormat="1" applyFont="1" applyBorder="1" applyAlignment="1">
      <alignment horizontal="right" wrapText="1"/>
    </xf>
    <xf numFmtId="174" fontId="6" fillId="0" borderId="0" xfId="0" applyNumberFormat="1" applyFont="1" applyBorder="1" applyAlignment="1">
      <alignment horizontal="right" wrapText="1"/>
    </xf>
    <xf numFmtId="174" fontId="6" fillId="0" borderId="0" xfId="0" applyNumberFormat="1" applyFont="1" applyAlignment="1" applyProtection="1">
      <alignment horizontal="right" wrapText="1"/>
      <protection locked="0"/>
    </xf>
    <xf numFmtId="174" fontId="6" fillId="0" borderId="4" xfId="0" applyNumberFormat="1" applyFont="1" applyBorder="1" applyAlignment="1">
      <alignment horizontal="right" wrapText="1"/>
    </xf>
    <xf numFmtId="0" fontId="30" fillId="0" borderId="0" xfId="0" applyFont="1" applyAlignment="1">
      <alignment wrapText="1"/>
    </xf>
    <xf numFmtId="0" fontId="30" fillId="0" borderId="0" xfId="14"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Border="1" applyAlignment="1">
      <alignment horizontal="center" wrapText="1"/>
    </xf>
    <xf numFmtId="0" fontId="4" fillId="0" borderId="6" xfId="0" applyFont="1" applyBorder="1"/>
    <xf numFmtId="0" fontId="4" fillId="0" borderId="7" xfId="0" applyFont="1" applyBorder="1"/>
    <xf numFmtId="0" fontId="7" fillId="0" borderId="6" xfId="0" applyFont="1" applyBorder="1" applyAlignment="1">
      <alignment horizontal="center" wrapText="1"/>
    </xf>
    <xf numFmtId="0" fontId="7" fillId="0" borderId="7" xfId="0" applyFont="1" applyBorder="1" applyAlignment="1">
      <alignment horizontal="center" wrapText="1"/>
    </xf>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897"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zoomScaleNormal="100" zoomScaleSheetLayoutView="100" workbookViewId="0">
      <selection activeCell="F18" sqref="F18"/>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26" t="s">
        <v>35</v>
      </c>
      <c r="G10" s="2"/>
      <c r="H10" s="2"/>
      <c r="I10" s="2"/>
    </row>
    <row r="11" spans="1:11" ht="27" customHeight="1">
      <c r="A11" s="2"/>
      <c r="B11" s="2"/>
      <c r="C11" s="2"/>
      <c r="D11" s="28"/>
      <c r="F11" s="26" t="s">
        <v>17</v>
      </c>
      <c r="G11" s="2"/>
      <c r="H11" s="2"/>
      <c r="I11" s="2"/>
    </row>
    <row r="12" spans="1:11" ht="22.5" customHeight="1">
      <c r="A12" s="2"/>
      <c r="B12" s="2"/>
      <c r="C12" s="2"/>
      <c r="D12" s="2"/>
      <c r="F12" s="9"/>
      <c r="G12" s="2"/>
      <c r="H12" s="2"/>
      <c r="I12" s="2"/>
    </row>
    <row r="13" spans="1:11" ht="18.75">
      <c r="A13" s="2"/>
      <c r="B13" s="2"/>
      <c r="C13" s="29"/>
      <c r="D13" s="2"/>
      <c r="F13" s="27" t="s">
        <v>5</v>
      </c>
      <c r="G13" s="2"/>
      <c r="H13" s="2"/>
      <c r="I13" s="2"/>
    </row>
    <row r="14" spans="1:11" ht="18.75">
      <c r="A14" s="2"/>
      <c r="B14" s="2"/>
      <c r="C14" s="30"/>
      <c r="D14" s="30"/>
      <c r="F14" s="40" t="s">
        <v>54</v>
      </c>
      <c r="G14" s="30"/>
      <c r="H14" s="2"/>
      <c r="I14" s="2"/>
    </row>
    <row r="15" spans="1:11" ht="17.25">
      <c r="A15" s="2"/>
      <c r="B15" s="2"/>
      <c r="C15" s="2"/>
      <c r="D15" s="2"/>
      <c r="F15" s="40" t="s">
        <v>15</v>
      </c>
      <c r="G15" s="2"/>
      <c r="H15" s="2"/>
      <c r="I15" s="2"/>
    </row>
    <row r="16" spans="1:11" ht="18.75">
      <c r="A16" s="2"/>
      <c r="B16" s="2"/>
      <c r="C16" s="2"/>
      <c r="D16" s="2"/>
      <c r="F16" s="41"/>
      <c r="G16" s="2"/>
      <c r="H16" s="2"/>
      <c r="I16" s="2"/>
    </row>
    <row r="17" spans="1:11" ht="20.25">
      <c r="A17" s="2"/>
      <c r="B17" s="2"/>
      <c r="C17" s="2"/>
      <c r="D17" s="2"/>
      <c r="F17" s="42" t="s">
        <v>55</v>
      </c>
      <c r="G17" s="2"/>
      <c r="H17" s="2"/>
      <c r="I17" s="2"/>
    </row>
    <row r="18" spans="1:11" ht="20.25">
      <c r="A18" s="2"/>
      <c r="B18" s="2"/>
      <c r="C18" s="2"/>
      <c r="D18" s="2"/>
      <c r="F18" s="42" t="s">
        <v>33</v>
      </c>
      <c r="G18" s="2"/>
      <c r="H18" s="2"/>
      <c r="I18" s="2"/>
    </row>
    <row r="19" spans="1:11" ht="20.25">
      <c r="A19" s="2"/>
      <c r="B19" s="2"/>
      <c r="C19" s="2"/>
      <c r="D19" s="2"/>
      <c r="F19" s="42" t="s">
        <v>80</v>
      </c>
      <c r="G19" s="2"/>
      <c r="H19" s="2"/>
      <c r="I19" s="2"/>
    </row>
    <row r="20" spans="1:11" ht="28.5" customHeight="1">
      <c r="A20" s="31"/>
      <c r="B20" s="2"/>
      <c r="C20" s="2"/>
      <c r="D20" s="2"/>
      <c r="F20" s="43"/>
      <c r="G20" s="2"/>
      <c r="H20" s="2"/>
      <c r="I20" s="2"/>
    </row>
    <row r="21" spans="1:11" ht="23.25" customHeight="1">
      <c r="A21" s="1"/>
      <c r="B21" s="2"/>
      <c r="C21" s="2"/>
      <c r="D21" s="2"/>
      <c r="F21" s="42" t="s">
        <v>16</v>
      </c>
      <c r="G21" s="2"/>
      <c r="H21" s="2"/>
      <c r="I21" s="2"/>
    </row>
    <row r="22" spans="1:11" ht="22.5" customHeight="1">
      <c r="A22" s="1"/>
      <c r="B22" s="2"/>
      <c r="C22" s="2"/>
      <c r="D22" s="2"/>
      <c r="F22" s="24" t="s">
        <v>6</v>
      </c>
      <c r="G22" s="2"/>
      <c r="H22" s="2"/>
      <c r="I22" s="2"/>
    </row>
    <row r="23" spans="1:11" ht="22.5" customHeight="1">
      <c r="A23" s="1"/>
      <c r="B23" s="2"/>
      <c r="C23" s="2"/>
      <c r="D23" s="2"/>
      <c r="F23" s="24"/>
      <c r="G23" s="2"/>
      <c r="H23" s="2"/>
      <c r="I23" s="2"/>
    </row>
    <row r="24" spans="1:11" ht="22.5" customHeight="1">
      <c r="A24" s="1"/>
      <c r="B24" s="2"/>
      <c r="C24" s="2"/>
      <c r="D24" s="2"/>
      <c r="F24" s="24" t="s">
        <v>14</v>
      </c>
      <c r="G24" s="2"/>
      <c r="H24" s="2"/>
      <c r="I24" s="2"/>
    </row>
    <row r="25" spans="1:11" ht="20.25">
      <c r="A25" s="1"/>
      <c r="B25" s="2"/>
      <c r="C25" s="2"/>
      <c r="D25" s="2"/>
      <c r="F25" s="24"/>
      <c r="G25" s="2"/>
      <c r="H25" s="2"/>
      <c r="I25" s="2"/>
    </row>
    <row r="26" spans="1:11" ht="36.75">
      <c r="A26" s="1"/>
      <c r="B26" s="2"/>
      <c r="C26" s="2"/>
      <c r="D26" s="2"/>
      <c r="F26" s="25" t="s">
        <v>22</v>
      </c>
      <c r="G26" s="2"/>
      <c r="H26" s="2"/>
      <c r="I26" s="2"/>
    </row>
    <row r="27" spans="1:11" ht="37.5">
      <c r="A27" s="1"/>
      <c r="B27" s="2"/>
      <c r="C27" s="2"/>
      <c r="D27" s="2"/>
      <c r="E27" s="32"/>
      <c r="F27" s="2"/>
      <c r="G27" s="2"/>
      <c r="H27" s="2"/>
      <c r="I27" s="2"/>
    </row>
    <row r="28" spans="1:11" ht="36.75" customHeight="1">
      <c r="A28" s="1"/>
      <c r="B28" s="2"/>
      <c r="C28" s="2"/>
      <c r="D28" s="2"/>
      <c r="E28" s="33"/>
      <c r="F28" s="2"/>
      <c r="G28" s="2"/>
      <c r="H28" s="2"/>
      <c r="I28" s="2"/>
    </row>
    <row r="30" spans="1:11">
      <c r="A30" s="34" t="s">
        <v>18</v>
      </c>
      <c r="B30" s="35"/>
      <c r="C30" s="35"/>
      <c r="D30" s="35"/>
      <c r="E30" s="35"/>
      <c r="F30" s="35"/>
      <c r="G30" s="35"/>
      <c r="H30" s="35"/>
      <c r="I30" s="35"/>
    </row>
    <row r="31" spans="1:11" ht="14.25">
      <c r="A31" s="36"/>
      <c r="B31" s="35"/>
      <c r="C31" s="35"/>
      <c r="D31" s="35"/>
      <c r="E31" s="35"/>
      <c r="F31" s="35"/>
      <c r="G31" s="35"/>
      <c r="H31" s="35"/>
      <c r="I31" s="35"/>
    </row>
    <row r="32" spans="1:11" ht="42" customHeight="1">
      <c r="A32" s="54" t="s">
        <v>19</v>
      </c>
      <c r="B32" s="54"/>
      <c r="C32" s="54"/>
      <c r="D32" s="54"/>
      <c r="E32" s="54"/>
      <c r="F32" s="54"/>
      <c r="G32" s="54"/>
      <c r="H32" s="54"/>
      <c r="I32" s="54"/>
      <c r="J32" s="54"/>
      <c r="K32" s="54"/>
    </row>
    <row r="33" spans="1:11" ht="37.5" customHeight="1">
      <c r="A33" s="55" t="s">
        <v>20</v>
      </c>
      <c r="B33" s="54"/>
      <c r="C33" s="54"/>
      <c r="D33" s="54"/>
      <c r="E33" s="54"/>
      <c r="F33" s="54"/>
      <c r="G33" s="54"/>
      <c r="H33" s="54"/>
      <c r="I33" s="54"/>
      <c r="J33" s="54"/>
      <c r="K33" s="54"/>
    </row>
    <row r="34" spans="1:11" ht="27" customHeight="1">
      <c r="A34" s="54" t="s">
        <v>21</v>
      </c>
      <c r="B34" s="54"/>
      <c r="C34" s="54"/>
      <c r="D34" s="54"/>
      <c r="E34" s="54"/>
      <c r="F34" s="54"/>
      <c r="G34" s="54"/>
      <c r="H34" s="54"/>
      <c r="I34" s="54"/>
      <c r="J34" s="54"/>
      <c r="K34" s="54"/>
    </row>
    <row r="35" spans="1:11" ht="27" customHeight="1">
      <c r="A35" s="18"/>
      <c r="B35" s="18"/>
      <c r="C35" s="18"/>
      <c r="D35" s="18"/>
      <c r="E35" s="18"/>
      <c r="F35" s="18"/>
      <c r="G35" s="18"/>
      <c r="H35" s="18"/>
      <c r="I35" s="18"/>
      <c r="J35" s="18"/>
      <c r="K35" s="18"/>
    </row>
    <row r="36" spans="1:11" ht="9.75" customHeight="1">
      <c r="A36" s="18"/>
      <c r="B36" s="18"/>
      <c r="C36" s="18"/>
      <c r="D36" s="18"/>
      <c r="E36" s="18"/>
      <c r="F36" s="18"/>
      <c r="G36" s="18"/>
      <c r="H36" s="18"/>
      <c r="I36" s="18"/>
      <c r="J36" s="18"/>
      <c r="K36" s="18"/>
    </row>
    <row r="37" spans="1:11" ht="27" hidden="1" customHeight="1">
      <c r="A37" s="18"/>
      <c r="B37" s="18"/>
      <c r="C37" s="18"/>
      <c r="D37" s="18"/>
      <c r="E37" s="18"/>
      <c r="F37" s="18"/>
      <c r="G37" s="18"/>
      <c r="H37" s="18"/>
      <c r="I37" s="18"/>
      <c r="J37" s="18"/>
      <c r="K37" s="18"/>
    </row>
    <row r="38" spans="1:11" ht="27" customHeight="1">
      <c r="A38" s="18"/>
      <c r="B38" s="18"/>
      <c r="C38" s="18"/>
      <c r="D38" s="18"/>
      <c r="E38" s="18"/>
      <c r="F38" s="18"/>
      <c r="G38" s="18"/>
      <c r="H38" s="18"/>
      <c r="I38" s="18"/>
      <c r="J38" s="18"/>
      <c r="K38" s="18"/>
    </row>
    <row r="39" spans="1:11">
      <c r="A39" s="3"/>
      <c r="B39" s="3"/>
      <c r="C39" s="3"/>
      <c r="D39" s="3"/>
      <c r="E39" s="3"/>
      <c r="F39" s="3"/>
      <c r="G39" s="3"/>
      <c r="H39" s="3"/>
      <c r="I39" s="3"/>
    </row>
    <row r="40" spans="1:11">
      <c r="A40" s="11">
        <v>42685</v>
      </c>
      <c r="B40" s="3"/>
      <c r="C40" s="3"/>
      <c r="D40" s="3"/>
      <c r="E40" s="3"/>
      <c r="F40" s="3"/>
      <c r="G40" s="3"/>
      <c r="H40" s="3"/>
      <c r="I40" s="3"/>
      <c r="K40" s="10" t="s">
        <v>72</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15" zoomScaleNormal="70" zoomScaleSheetLayoutView="115" zoomScalePageLayoutView="115" workbookViewId="0">
      <selection activeCell="B4" sqref="B4"/>
    </sheetView>
  </sheetViews>
  <sheetFormatPr defaultColWidth="44.6640625" defaultRowHeight="13.5"/>
  <cols>
    <col min="1" max="1" width="7.33203125" style="21" customWidth="1"/>
    <col min="2" max="2" width="45.83203125" style="19" customWidth="1"/>
    <col min="3" max="3" width="5.1640625" style="19" customWidth="1"/>
    <col min="4" max="4" width="5.33203125" style="19" customWidth="1"/>
    <col min="5" max="6" width="10.1640625" style="20" customWidth="1"/>
    <col min="7" max="8" width="11.33203125" style="20" customWidth="1"/>
    <col min="9" max="16384" width="44.6640625" style="19"/>
  </cols>
  <sheetData>
    <row r="1" spans="1:9">
      <c r="A1" s="56" t="s">
        <v>81</v>
      </c>
      <c r="B1" s="57"/>
      <c r="C1" s="57"/>
      <c r="D1" s="57"/>
      <c r="E1" s="57"/>
      <c r="F1" s="57"/>
      <c r="G1" s="57"/>
      <c r="H1" s="58"/>
      <c r="I1" s="47"/>
    </row>
    <row r="2" spans="1:9" s="18" customFormat="1" ht="26.25" thickBot="1">
      <c r="A2" s="13" t="s">
        <v>0</v>
      </c>
      <c r="B2" s="14" t="s">
        <v>7</v>
      </c>
      <c r="C2" s="14" t="s">
        <v>12</v>
      </c>
      <c r="D2" s="14" t="s">
        <v>11</v>
      </c>
      <c r="E2" s="15" t="s">
        <v>1</v>
      </c>
      <c r="F2" s="15" t="s">
        <v>8</v>
      </c>
      <c r="G2" s="15" t="s">
        <v>10</v>
      </c>
      <c r="H2" s="16" t="s">
        <v>9</v>
      </c>
      <c r="I2" s="44"/>
    </row>
    <row r="3" spans="1:9" s="12" customFormat="1" ht="40.5">
      <c r="A3" s="38" t="s">
        <v>137</v>
      </c>
      <c r="B3" s="37" t="s">
        <v>74</v>
      </c>
      <c r="C3" s="39">
        <v>1</v>
      </c>
      <c r="D3" s="39" t="s">
        <v>3</v>
      </c>
      <c r="E3" s="49"/>
      <c r="F3" s="49"/>
      <c r="G3" s="49">
        <f>C3*E3</f>
        <v>0</v>
      </c>
      <c r="H3" s="49">
        <f>C3*F3</f>
        <v>0</v>
      </c>
    </row>
    <row r="4" spans="1:9" s="12" customFormat="1" ht="54">
      <c r="A4" s="38" t="s">
        <v>138</v>
      </c>
      <c r="B4" s="37" t="s">
        <v>56</v>
      </c>
      <c r="C4" s="39">
        <v>1</v>
      </c>
      <c r="D4" s="39" t="s">
        <v>3</v>
      </c>
      <c r="E4" s="49"/>
      <c r="F4" s="49"/>
      <c r="G4" s="49">
        <f>C4*E4</f>
        <v>0</v>
      </c>
      <c r="H4" s="49">
        <f>C4*F4</f>
        <v>0</v>
      </c>
    </row>
    <row r="5" spans="1:9" s="12" customFormat="1" ht="94.5">
      <c r="A5" s="38" t="s">
        <v>139</v>
      </c>
      <c r="B5" s="37" t="s">
        <v>75</v>
      </c>
      <c r="C5" s="39">
        <v>1</v>
      </c>
      <c r="D5" s="39" t="s">
        <v>3</v>
      </c>
      <c r="E5" s="49"/>
      <c r="F5" s="49"/>
      <c r="G5" s="49">
        <f>C5*E5</f>
        <v>0</v>
      </c>
      <c r="H5" s="49">
        <f>C5*F5</f>
        <v>0</v>
      </c>
    </row>
    <row r="6" spans="1:9" s="12" customFormat="1" ht="54">
      <c r="A6" s="38" t="s">
        <v>140</v>
      </c>
      <c r="B6" s="37" t="s">
        <v>143</v>
      </c>
      <c r="C6" s="37">
        <v>1</v>
      </c>
      <c r="D6" s="37" t="s">
        <v>3</v>
      </c>
      <c r="E6" s="50"/>
      <c r="F6" s="50"/>
      <c r="G6" s="49">
        <f>C6*E6</f>
        <v>0</v>
      </c>
      <c r="H6" s="49">
        <f>C6*F6</f>
        <v>0</v>
      </c>
    </row>
    <row r="7" spans="1:9">
      <c r="A7" s="17" t="s">
        <v>141</v>
      </c>
      <c r="B7" s="22" t="s">
        <v>142</v>
      </c>
      <c r="C7" s="23"/>
      <c r="D7" s="23"/>
      <c r="E7" s="51"/>
      <c r="F7" s="51"/>
      <c r="G7" s="48">
        <f>SUM(G3:G6)</f>
        <v>0</v>
      </c>
      <c r="H7" s="48">
        <f>SUM(H3:H6)</f>
        <v>0</v>
      </c>
      <c r="I7" s="12"/>
    </row>
    <row r="8" spans="1:9">
      <c r="A8" s="8"/>
      <c r="B8" s="12"/>
      <c r="C8" s="12"/>
      <c r="D8" s="12"/>
      <c r="E8" s="46"/>
      <c r="F8" s="46"/>
      <c r="G8" s="46"/>
      <c r="H8" s="46"/>
      <c r="I8" s="12"/>
    </row>
    <row r="9" spans="1:9">
      <c r="A9" s="8"/>
      <c r="B9" s="12"/>
      <c r="C9" s="12"/>
      <c r="D9" s="12"/>
      <c r="E9" s="46"/>
      <c r="F9" s="46"/>
      <c r="G9" s="46"/>
      <c r="H9" s="46"/>
      <c r="I9" s="12"/>
    </row>
    <row r="10" spans="1:9">
      <c r="A10" s="8"/>
      <c r="B10" s="12"/>
      <c r="C10" s="12"/>
      <c r="D10" s="12"/>
      <c r="E10" s="46"/>
      <c r="F10" s="46"/>
      <c r="G10" s="46"/>
      <c r="H10" s="46"/>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59"/>
  <sheetViews>
    <sheetView tabSelected="1" view="pageBreakPreview" topLeftCell="A16" zoomScale="115" zoomScaleNormal="70" zoomScaleSheetLayoutView="115" zoomScalePageLayoutView="115" workbookViewId="0">
      <selection activeCell="F15" sqref="F15"/>
    </sheetView>
  </sheetViews>
  <sheetFormatPr defaultColWidth="44.6640625" defaultRowHeight="13.5"/>
  <cols>
    <col min="1" max="1" width="6.6640625" style="8" customWidth="1"/>
    <col min="2" max="2" width="46.6640625" style="12" customWidth="1"/>
    <col min="3" max="3" width="5.83203125" style="12" customWidth="1"/>
    <col min="4" max="4" width="5.33203125" style="12" customWidth="1"/>
    <col min="5" max="5" width="11.6640625" style="46" customWidth="1"/>
    <col min="6" max="6" width="10.1640625" style="46" customWidth="1"/>
    <col min="7" max="8" width="11.33203125" style="46" customWidth="1"/>
    <col min="9" max="16384" width="44.6640625" style="12"/>
  </cols>
  <sheetData>
    <row r="1" spans="1:9">
      <c r="A1" s="56" t="s">
        <v>82</v>
      </c>
      <c r="B1" s="59"/>
      <c r="C1" s="59"/>
      <c r="D1" s="59"/>
      <c r="E1" s="59"/>
      <c r="F1" s="59"/>
      <c r="G1" s="59"/>
      <c r="H1" s="60"/>
      <c r="I1" s="47"/>
    </row>
    <row r="2" spans="1:9" s="45" customFormat="1" ht="26.25" thickBot="1">
      <c r="A2" s="13" t="s">
        <v>0</v>
      </c>
      <c r="B2" s="14" t="s">
        <v>7</v>
      </c>
      <c r="C2" s="14" t="s">
        <v>12</v>
      </c>
      <c r="D2" s="14" t="s">
        <v>11</v>
      </c>
      <c r="E2" s="15" t="s">
        <v>1</v>
      </c>
      <c r="F2" s="15" t="s">
        <v>8</v>
      </c>
      <c r="G2" s="15" t="s">
        <v>10</v>
      </c>
      <c r="H2" s="16" t="s">
        <v>9</v>
      </c>
      <c r="I2" s="44"/>
    </row>
    <row r="3" spans="1:9" ht="189">
      <c r="A3" s="38" t="s">
        <v>93</v>
      </c>
      <c r="B3" s="37" t="s">
        <v>57</v>
      </c>
      <c r="C3" s="39">
        <v>3</v>
      </c>
      <c r="D3" s="39" t="s">
        <v>4</v>
      </c>
      <c r="E3" s="49"/>
      <c r="F3" s="49"/>
      <c r="G3" s="49">
        <f>C3*E3</f>
        <v>0</v>
      </c>
      <c r="H3" s="49">
        <f>C3*F3</f>
        <v>0</v>
      </c>
    </row>
    <row r="4" spans="1:9">
      <c r="A4" s="38" t="s">
        <v>94</v>
      </c>
      <c r="B4" s="37" t="s">
        <v>32</v>
      </c>
      <c r="C4" s="39">
        <v>8</v>
      </c>
      <c r="D4" s="39" t="s">
        <v>4</v>
      </c>
      <c r="E4" s="49"/>
      <c r="F4" s="49"/>
      <c r="G4" s="49">
        <f t="shared" ref="G4:G44" si="0">C4*E4</f>
        <v>0</v>
      </c>
      <c r="H4" s="49">
        <f t="shared" ref="H4:H44" si="1">C4*F4</f>
        <v>0</v>
      </c>
    </row>
    <row r="5" spans="1:9" ht="189">
      <c r="A5" s="38" t="s">
        <v>95</v>
      </c>
      <c r="B5" s="37" t="s">
        <v>58</v>
      </c>
      <c r="C5" s="37">
        <v>10</v>
      </c>
      <c r="D5" s="37" t="s">
        <v>4</v>
      </c>
      <c r="E5" s="49"/>
      <c r="F5" s="49"/>
      <c r="G5" s="49">
        <f t="shared" si="0"/>
        <v>0</v>
      </c>
      <c r="H5" s="49">
        <f t="shared" si="1"/>
        <v>0</v>
      </c>
    </row>
    <row r="6" spans="1:9">
      <c r="A6" s="38" t="s">
        <v>96</v>
      </c>
      <c r="B6" s="37" t="s">
        <v>67</v>
      </c>
      <c r="C6" s="37">
        <v>21</v>
      </c>
      <c r="D6" s="37" t="s">
        <v>4</v>
      </c>
      <c r="E6" s="49"/>
      <c r="F6" s="49"/>
      <c r="G6" s="49">
        <f>C6*E6</f>
        <v>0</v>
      </c>
      <c r="H6" s="49">
        <f>C6*F6</f>
        <v>0</v>
      </c>
    </row>
    <row r="7" spans="1:9" ht="94.5">
      <c r="A7" s="38" t="s">
        <v>97</v>
      </c>
      <c r="B7" s="37" t="s">
        <v>77</v>
      </c>
      <c r="C7" s="37">
        <v>12</v>
      </c>
      <c r="D7" s="37" t="s">
        <v>4</v>
      </c>
      <c r="E7" s="50"/>
      <c r="F7" s="50"/>
      <c r="G7" s="49">
        <f t="shared" si="0"/>
        <v>0</v>
      </c>
      <c r="H7" s="49">
        <f t="shared" si="1"/>
        <v>0</v>
      </c>
    </row>
    <row r="8" spans="1:9" ht="67.5">
      <c r="A8" s="38" t="s">
        <v>98</v>
      </c>
      <c r="B8" s="12" t="s">
        <v>59</v>
      </c>
      <c r="C8" s="37">
        <v>3</v>
      </c>
      <c r="D8" s="37" t="s">
        <v>4</v>
      </c>
      <c r="E8" s="50"/>
      <c r="F8" s="50"/>
      <c r="G8" s="49">
        <f t="shared" si="0"/>
        <v>0</v>
      </c>
      <c r="H8" s="49">
        <f t="shared" si="1"/>
        <v>0</v>
      </c>
    </row>
    <row r="9" spans="1:9">
      <c r="A9" s="38" t="s">
        <v>99</v>
      </c>
      <c r="B9" s="37" t="s">
        <v>24</v>
      </c>
      <c r="C9" s="37">
        <v>8</v>
      </c>
      <c r="D9" s="37" t="s">
        <v>4</v>
      </c>
      <c r="E9" s="50"/>
      <c r="F9" s="50"/>
      <c r="G9" s="49">
        <f t="shared" si="0"/>
        <v>0</v>
      </c>
      <c r="H9" s="49">
        <f t="shared" si="1"/>
        <v>0</v>
      </c>
    </row>
    <row r="10" spans="1:9" ht="67.5">
      <c r="A10" s="38" t="s">
        <v>100</v>
      </c>
      <c r="B10" s="37" t="s">
        <v>79</v>
      </c>
      <c r="C10" s="37">
        <v>10</v>
      </c>
      <c r="D10" s="37" t="s">
        <v>4</v>
      </c>
      <c r="E10" s="50"/>
      <c r="F10" s="50"/>
      <c r="G10" s="49">
        <f t="shared" si="0"/>
        <v>0</v>
      </c>
      <c r="H10" s="49">
        <f t="shared" si="1"/>
        <v>0</v>
      </c>
    </row>
    <row r="11" spans="1:9">
      <c r="A11" s="38" t="s">
        <v>101</v>
      </c>
      <c r="B11" s="37" t="s">
        <v>219</v>
      </c>
      <c r="C11" s="37">
        <v>9</v>
      </c>
      <c r="D11" s="37" t="s">
        <v>4</v>
      </c>
      <c r="E11" s="50"/>
      <c r="F11" s="50"/>
      <c r="G11" s="49">
        <f>C11*E11</f>
        <v>0</v>
      </c>
      <c r="H11" s="49">
        <f>C11*F11</f>
        <v>0</v>
      </c>
    </row>
    <row r="12" spans="1:9" ht="40.5">
      <c r="A12" s="38"/>
      <c r="B12" s="37" t="s">
        <v>223</v>
      </c>
      <c r="C12" s="37">
        <v>2</v>
      </c>
      <c r="D12" s="37" t="s">
        <v>224</v>
      </c>
      <c r="E12" s="50"/>
      <c r="F12" s="50"/>
      <c r="G12" s="49">
        <f>C12*E12</f>
        <v>0</v>
      </c>
      <c r="H12" s="49">
        <f>C12*F12</f>
        <v>0</v>
      </c>
    </row>
    <row r="13" spans="1:9" ht="81">
      <c r="A13" s="38" t="s">
        <v>102</v>
      </c>
      <c r="B13" s="37" t="s">
        <v>78</v>
      </c>
      <c r="C13" s="37">
        <v>1</v>
      </c>
      <c r="D13" s="37" t="s">
        <v>3</v>
      </c>
      <c r="E13" s="50"/>
      <c r="F13" s="50"/>
      <c r="G13" s="49">
        <f t="shared" si="0"/>
        <v>0</v>
      </c>
      <c r="H13" s="49">
        <f t="shared" si="1"/>
        <v>0</v>
      </c>
    </row>
    <row r="14" spans="1:9" ht="135">
      <c r="A14" s="38" t="s">
        <v>103</v>
      </c>
      <c r="B14" s="37" t="s">
        <v>221</v>
      </c>
      <c r="C14" s="37">
        <v>1</v>
      </c>
      <c r="D14" s="37" t="s">
        <v>2</v>
      </c>
      <c r="E14" s="50"/>
      <c r="F14" s="50"/>
      <c r="G14" s="49">
        <f t="shared" ref="G14:G19" si="2">C14*E14</f>
        <v>0</v>
      </c>
      <c r="H14" s="49">
        <f t="shared" ref="H14:H19" si="3">C14*F14</f>
        <v>0</v>
      </c>
    </row>
    <row r="15" spans="1:9" ht="135">
      <c r="A15" s="38" t="s">
        <v>104</v>
      </c>
      <c r="B15" s="37" t="s">
        <v>40</v>
      </c>
      <c r="C15" s="52">
        <v>4</v>
      </c>
      <c r="D15" s="37" t="s">
        <v>2</v>
      </c>
      <c r="E15" s="50"/>
      <c r="F15" s="50"/>
      <c r="G15" s="49">
        <f t="shared" si="2"/>
        <v>0</v>
      </c>
      <c r="H15" s="49">
        <f t="shared" si="3"/>
        <v>0</v>
      </c>
    </row>
    <row r="16" spans="1:9" ht="135">
      <c r="A16" s="38" t="s">
        <v>105</v>
      </c>
      <c r="B16" s="37" t="s">
        <v>41</v>
      </c>
      <c r="C16" s="52">
        <v>1</v>
      </c>
      <c r="D16" s="37" t="s">
        <v>2</v>
      </c>
      <c r="E16" s="50"/>
      <c r="F16" s="50"/>
      <c r="G16" s="49">
        <f t="shared" si="2"/>
        <v>0</v>
      </c>
      <c r="H16" s="49">
        <f t="shared" si="3"/>
        <v>0</v>
      </c>
    </row>
    <row r="17" spans="1:8" ht="135">
      <c r="A17" s="38" t="s">
        <v>106</v>
      </c>
      <c r="B17" s="37" t="s">
        <v>39</v>
      </c>
      <c r="C17" s="37">
        <v>2</v>
      </c>
      <c r="D17" s="37" t="s">
        <v>2</v>
      </c>
      <c r="E17" s="50"/>
      <c r="F17" s="50"/>
      <c r="G17" s="49">
        <f t="shared" si="2"/>
        <v>0</v>
      </c>
      <c r="H17" s="49">
        <f t="shared" si="3"/>
        <v>0</v>
      </c>
    </row>
    <row r="18" spans="1:8" ht="67.5">
      <c r="A18" s="38" t="s">
        <v>107</v>
      </c>
      <c r="B18" s="37" t="s">
        <v>37</v>
      </c>
      <c r="C18" s="37">
        <v>1</v>
      </c>
      <c r="D18" s="39" t="s">
        <v>2</v>
      </c>
      <c r="E18" s="50"/>
      <c r="F18" s="50"/>
      <c r="G18" s="49">
        <f t="shared" si="2"/>
        <v>0</v>
      </c>
      <c r="H18" s="49">
        <f t="shared" si="3"/>
        <v>0</v>
      </c>
    </row>
    <row r="19" spans="1:8" ht="67.5">
      <c r="A19" s="38" t="s">
        <v>108</v>
      </c>
      <c r="B19" s="37" t="s">
        <v>44</v>
      </c>
      <c r="C19" s="37">
        <v>1</v>
      </c>
      <c r="D19" s="39" t="s">
        <v>2</v>
      </c>
      <c r="E19" s="50"/>
      <c r="F19" s="50"/>
      <c r="G19" s="49">
        <f t="shared" si="2"/>
        <v>0</v>
      </c>
      <c r="H19" s="49">
        <f t="shared" si="3"/>
        <v>0</v>
      </c>
    </row>
    <row r="20" spans="1:8" ht="148.5">
      <c r="A20" s="38" t="s">
        <v>109</v>
      </c>
      <c r="B20" s="37" t="s">
        <v>42</v>
      </c>
      <c r="C20" s="37">
        <v>1</v>
      </c>
      <c r="D20" s="39" t="s">
        <v>3</v>
      </c>
      <c r="E20" s="50"/>
      <c r="F20" s="50"/>
      <c r="G20" s="49">
        <f t="shared" si="0"/>
        <v>0</v>
      </c>
      <c r="H20" s="49">
        <f t="shared" si="1"/>
        <v>0</v>
      </c>
    </row>
    <row r="21" spans="1:8" ht="148.5">
      <c r="A21" s="38" t="s">
        <v>110</v>
      </c>
      <c r="B21" s="37" t="s">
        <v>45</v>
      </c>
      <c r="C21" s="37">
        <v>1</v>
      </c>
      <c r="D21" s="39" t="s">
        <v>3</v>
      </c>
      <c r="E21" s="50"/>
      <c r="F21" s="50"/>
      <c r="G21" s="49">
        <f t="shared" si="0"/>
        <v>0</v>
      </c>
      <c r="H21" s="49">
        <f t="shared" si="1"/>
        <v>0</v>
      </c>
    </row>
    <row r="22" spans="1:8" ht="94.5">
      <c r="A22" s="38" t="s">
        <v>111</v>
      </c>
      <c r="B22" s="37" t="s">
        <v>43</v>
      </c>
      <c r="C22" s="37">
        <v>1</v>
      </c>
      <c r="D22" s="39" t="s">
        <v>3</v>
      </c>
      <c r="E22" s="50"/>
      <c r="F22" s="50"/>
      <c r="G22" s="49">
        <f t="shared" si="0"/>
        <v>0</v>
      </c>
      <c r="H22" s="49">
        <f t="shared" si="1"/>
        <v>0</v>
      </c>
    </row>
    <row r="23" spans="1:8" ht="94.5">
      <c r="A23" s="38" t="s">
        <v>112</v>
      </c>
      <c r="B23" s="37" t="s">
        <v>46</v>
      </c>
      <c r="C23" s="37">
        <v>1</v>
      </c>
      <c r="D23" s="39" t="s">
        <v>3</v>
      </c>
      <c r="E23" s="50"/>
      <c r="F23" s="50"/>
      <c r="G23" s="49">
        <f t="shared" si="0"/>
        <v>0</v>
      </c>
      <c r="H23" s="49">
        <f t="shared" si="1"/>
        <v>0</v>
      </c>
    </row>
    <row r="24" spans="1:8" ht="67.5">
      <c r="A24" s="38" t="s">
        <v>113</v>
      </c>
      <c r="B24" s="37" t="s">
        <v>47</v>
      </c>
      <c r="C24" s="37">
        <v>1</v>
      </c>
      <c r="D24" s="37" t="s">
        <v>3</v>
      </c>
      <c r="E24" s="50"/>
      <c r="F24" s="50"/>
      <c r="G24" s="49">
        <f t="shared" si="0"/>
        <v>0</v>
      </c>
      <c r="H24" s="49">
        <f t="shared" si="1"/>
        <v>0</v>
      </c>
    </row>
    <row r="25" spans="1:8" ht="67.5">
      <c r="A25" s="38" t="s">
        <v>114</v>
      </c>
      <c r="B25" s="37" t="s">
        <v>38</v>
      </c>
      <c r="C25" s="37">
        <v>1</v>
      </c>
      <c r="D25" s="37" t="s">
        <v>2</v>
      </c>
      <c r="E25" s="50"/>
      <c r="F25" s="50"/>
      <c r="G25" s="49">
        <f t="shared" si="0"/>
        <v>0</v>
      </c>
      <c r="H25" s="49">
        <f t="shared" si="1"/>
        <v>0</v>
      </c>
    </row>
    <row r="26" spans="1:8" ht="81">
      <c r="A26" s="38" t="s">
        <v>115</v>
      </c>
      <c r="B26" s="37" t="s">
        <v>48</v>
      </c>
      <c r="C26" s="37">
        <v>1</v>
      </c>
      <c r="D26" s="37" t="s">
        <v>3</v>
      </c>
      <c r="E26" s="50"/>
      <c r="F26" s="50"/>
      <c r="G26" s="49">
        <f t="shared" si="0"/>
        <v>0</v>
      </c>
      <c r="H26" s="49">
        <f t="shared" si="1"/>
        <v>0</v>
      </c>
    </row>
    <row r="27" spans="1:8" ht="40.5">
      <c r="A27" s="38" t="s">
        <v>116</v>
      </c>
      <c r="B27" s="37" t="s">
        <v>49</v>
      </c>
      <c r="C27" s="37">
        <v>1</v>
      </c>
      <c r="D27" s="37" t="s">
        <v>2</v>
      </c>
      <c r="E27" s="50"/>
      <c r="F27" s="50"/>
      <c r="G27" s="49">
        <f>C27*E27</f>
        <v>0</v>
      </c>
      <c r="H27" s="49">
        <f>C27*F27</f>
        <v>0</v>
      </c>
    </row>
    <row r="28" spans="1:8" ht="27">
      <c r="A28" s="38" t="s">
        <v>117</v>
      </c>
      <c r="B28" s="37" t="s">
        <v>53</v>
      </c>
      <c r="C28" s="37">
        <v>1</v>
      </c>
      <c r="D28" s="37" t="s">
        <v>2</v>
      </c>
      <c r="E28" s="50"/>
      <c r="F28" s="50"/>
      <c r="G28" s="49">
        <f>C28*E28</f>
        <v>0</v>
      </c>
      <c r="H28" s="49">
        <f>C28*F28</f>
        <v>0</v>
      </c>
    </row>
    <row r="29" spans="1:8" ht="94.5">
      <c r="A29" s="38" t="s">
        <v>118</v>
      </c>
      <c r="B29" s="37" t="s">
        <v>50</v>
      </c>
      <c r="C29" s="37">
        <v>3</v>
      </c>
      <c r="D29" s="37" t="s">
        <v>3</v>
      </c>
      <c r="E29" s="50"/>
      <c r="F29" s="50"/>
      <c r="G29" s="49">
        <f>C29*E29</f>
        <v>0</v>
      </c>
      <c r="H29" s="49">
        <f>C29*F29</f>
        <v>0</v>
      </c>
    </row>
    <row r="30" spans="1:8" ht="40.5">
      <c r="A30" s="38" t="s">
        <v>119</v>
      </c>
      <c r="B30" s="37" t="s">
        <v>26</v>
      </c>
      <c r="C30" s="37">
        <v>1</v>
      </c>
      <c r="D30" s="37" t="s">
        <v>3</v>
      </c>
      <c r="E30" s="50"/>
      <c r="F30" s="50"/>
      <c r="G30" s="49">
        <f t="shared" si="0"/>
        <v>0</v>
      </c>
      <c r="H30" s="49">
        <f t="shared" si="1"/>
        <v>0</v>
      </c>
    </row>
    <row r="31" spans="1:8" ht="54">
      <c r="A31" s="38" t="s">
        <v>120</v>
      </c>
      <c r="B31" s="37" t="s">
        <v>68</v>
      </c>
      <c r="C31" s="37">
        <v>4</v>
      </c>
      <c r="D31" s="37" t="s">
        <v>2</v>
      </c>
      <c r="E31" s="50"/>
      <c r="F31" s="50"/>
      <c r="G31" s="49">
        <f t="shared" si="0"/>
        <v>0</v>
      </c>
      <c r="H31" s="49">
        <f t="shared" si="1"/>
        <v>0</v>
      </c>
    </row>
    <row r="32" spans="1:8" ht="94.5">
      <c r="A32" s="38" t="s">
        <v>121</v>
      </c>
      <c r="B32" s="37" t="s">
        <v>73</v>
      </c>
      <c r="C32" s="37">
        <v>1</v>
      </c>
      <c r="D32" s="37" t="s">
        <v>2</v>
      </c>
      <c r="E32" s="50"/>
      <c r="F32" s="50"/>
      <c r="G32" s="49">
        <f t="shared" si="0"/>
        <v>0</v>
      </c>
      <c r="H32" s="49">
        <f t="shared" si="1"/>
        <v>0</v>
      </c>
    </row>
    <row r="33" spans="1:8" ht="27">
      <c r="A33" s="38" t="s">
        <v>122</v>
      </c>
      <c r="B33" s="37" t="s">
        <v>213</v>
      </c>
      <c r="C33" s="37">
        <v>1</v>
      </c>
      <c r="D33" s="37" t="s">
        <v>2</v>
      </c>
      <c r="E33" s="50"/>
      <c r="F33" s="50"/>
      <c r="G33" s="49">
        <f>C33*E33</f>
        <v>0</v>
      </c>
      <c r="H33" s="49">
        <f>C33*F33</f>
        <v>0</v>
      </c>
    </row>
    <row r="34" spans="1:8" ht="81">
      <c r="A34" s="38" t="s">
        <v>123</v>
      </c>
      <c r="B34" s="37" t="s">
        <v>69</v>
      </c>
      <c r="C34" s="37">
        <v>1</v>
      </c>
      <c r="D34" s="37" t="s">
        <v>2</v>
      </c>
      <c r="E34" s="50"/>
      <c r="F34" s="50"/>
      <c r="G34" s="49">
        <f>C34*E34</f>
        <v>0</v>
      </c>
      <c r="H34" s="49">
        <f>C34*F34</f>
        <v>0</v>
      </c>
    </row>
    <row r="35" spans="1:8" ht="94.5">
      <c r="A35" s="38" t="s">
        <v>124</v>
      </c>
      <c r="B35" s="37" t="s">
        <v>51</v>
      </c>
      <c r="C35" s="37">
        <v>2</v>
      </c>
      <c r="D35" s="37" t="s">
        <v>2</v>
      </c>
      <c r="E35" s="50"/>
      <c r="F35" s="50"/>
      <c r="G35" s="49">
        <f t="shared" si="0"/>
        <v>0</v>
      </c>
      <c r="H35" s="49">
        <f t="shared" si="1"/>
        <v>0</v>
      </c>
    </row>
    <row r="36" spans="1:8" ht="40.5">
      <c r="A36" s="38" t="s">
        <v>125</v>
      </c>
      <c r="B36" s="37" t="s">
        <v>27</v>
      </c>
      <c r="C36" s="37">
        <v>3</v>
      </c>
      <c r="D36" s="37" t="s">
        <v>2</v>
      </c>
      <c r="E36" s="50"/>
      <c r="F36" s="50"/>
      <c r="G36" s="49">
        <f t="shared" si="0"/>
        <v>0</v>
      </c>
      <c r="H36" s="49">
        <f t="shared" si="1"/>
        <v>0</v>
      </c>
    </row>
    <row r="37" spans="1:8" ht="81">
      <c r="A37" s="38" t="s">
        <v>126</v>
      </c>
      <c r="B37" s="37" t="s">
        <v>28</v>
      </c>
      <c r="C37" s="37">
        <v>2</v>
      </c>
      <c r="D37" s="37" t="s">
        <v>2</v>
      </c>
      <c r="E37" s="50"/>
      <c r="F37" s="50"/>
      <c r="G37" s="49">
        <f t="shared" si="0"/>
        <v>0</v>
      </c>
      <c r="H37" s="49">
        <f t="shared" si="1"/>
        <v>0</v>
      </c>
    </row>
    <row r="38" spans="1:8" ht="81">
      <c r="A38" s="38" t="s">
        <v>127</v>
      </c>
      <c r="B38" s="37" t="s">
        <v>52</v>
      </c>
      <c r="C38" s="37">
        <v>3</v>
      </c>
      <c r="D38" s="37" t="s">
        <v>2</v>
      </c>
      <c r="E38" s="50"/>
      <c r="F38" s="50"/>
      <c r="G38" s="49">
        <f t="shared" si="0"/>
        <v>0</v>
      </c>
      <c r="H38" s="49">
        <f t="shared" si="1"/>
        <v>0</v>
      </c>
    </row>
    <row r="39" spans="1:8" ht="54">
      <c r="A39" s="38" t="s">
        <v>128</v>
      </c>
      <c r="B39" s="37" t="s">
        <v>65</v>
      </c>
      <c r="C39" s="37">
        <v>1</v>
      </c>
      <c r="D39" s="37" t="s">
        <v>3</v>
      </c>
      <c r="E39" s="50"/>
      <c r="F39" s="50"/>
      <c r="G39" s="49">
        <f t="shared" si="0"/>
        <v>0</v>
      </c>
      <c r="H39" s="49">
        <f t="shared" si="1"/>
        <v>0</v>
      </c>
    </row>
    <row r="40" spans="1:8" ht="40.5">
      <c r="A40" s="38" t="s">
        <v>129</v>
      </c>
      <c r="B40" s="37" t="s">
        <v>29</v>
      </c>
      <c r="C40" s="37">
        <v>1</v>
      </c>
      <c r="D40" s="37" t="s">
        <v>13</v>
      </c>
      <c r="E40" s="50"/>
      <c r="F40" s="50"/>
      <c r="G40" s="49">
        <f t="shared" si="0"/>
        <v>0</v>
      </c>
      <c r="H40" s="49">
        <f t="shared" si="1"/>
        <v>0</v>
      </c>
    </row>
    <row r="41" spans="1:8" ht="27">
      <c r="A41" s="38" t="s">
        <v>130</v>
      </c>
      <c r="B41" s="37" t="s">
        <v>30</v>
      </c>
      <c r="C41" s="37">
        <v>1</v>
      </c>
      <c r="D41" s="37" t="s">
        <v>3</v>
      </c>
      <c r="E41" s="50"/>
      <c r="F41" s="50"/>
      <c r="G41" s="49">
        <f t="shared" si="0"/>
        <v>0</v>
      </c>
      <c r="H41" s="49">
        <f t="shared" si="1"/>
        <v>0</v>
      </c>
    </row>
    <row r="42" spans="1:8" ht="40.5">
      <c r="A42" s="38" t="s">
        <v>131</v>
      </c>
      <c r="B42" s="37" t="s">
        <v>60</v>
      </c>
      <c r="C42" s="37">
        <v>1</v>
      </c>
      <c r="D42" s="37" t="s">
        <v>3</v>
      </c>
      <c r="E42" s="50"/>
      <c r="F42" s="50"/>
      <c r="G42" s="49">
        <f t="shared" si="0"/>
        <v>0</v>
      </c>
      <c r="H42" s="49">
        <f t="shared" si="1"/>
        <v>0</v>
      </c>
    </row>
    <row r="43" spans="1:8" ht="27">
      <c r="A43" s="38" t="s">
        <v>132</v>
      </c>
      <c r="B43" s="37" t="s">
        <v>61</v>
      </c>
      <c r="C43" s="37">
        <v>1</v>
      </c>
      <c r="D43" s="37" t="s">
        <v>13</v>
      </c>
      <c r="E43" s="50"/>
      <c r="F43" s="50"/>
      <c r="G43" s="49">
        <f t="shared" si="0"/>
        <v>0</v>
      </c>
      <c r="H43" s="49">
        <f t="shared" si="1"/>
        <v>0</v>
      </c>
    </row>
    <row r="44" spans="1:8" ht="27">
      <c r="A44" s="38" t="s">
        <v>133</v>
      </c>
      <c r="B44" s="37" t="s">
        <v>70</v>
      </c>
      <c r="C44" s="37">
        <v>1</v>
      </c>
      <c r="D44" s="37" t="s">
        <v>13</v>
      </c>
      <c r="E44" s="50"/>
      <c r="F44" s="50"/>
      <c r="G44" s="49">
        <f t="shared" si="0"/>
        <v>0</v>
      </c>
      <c r="H44" s="49">
        <f t="shared" si="1"/>
        <v>0</v>
      </c>
    </row>
    <row r="45" spans="1:8" ht="40.5">
      <c r="A45" s="38" t="s">
        <v>134</v>
      </c>
      <c r="B45" s="37" t="s">
        <v>34</v>
      </c>
      <c r="C45" s="37">
        <v>1</v>
      </c>
      <c r="D45" s="37" t="s">
        <v>13</v>
      </c>
      <c r="E45" s="50"/>
      <c r="F45" s="50"/>
      <c r="G45" s="49">
        <f t="shared" ref="G45:G59" si="4">C45*E45</f>
        <v>0</v>
      </c>
      <c r="H45" s="49">
        <f t="shared" ref="H45:H59" si="5">C45*F45</f>
        <v>0</v>
      </c>
    </row>
    <row r="46" spans="1:8" ht="27">
      <c r="A46" s="38" t="s">
        <v>135</v>
      </c>
      <c r="B46" s="37" t="s">
        <v>62</v>
      </c>
      <c r="C46" s="37">
        <v>1</v>
      </c>
      <c r="D46" s="37" t="s">
        <v>13</v>
      </c>
      <c r="E46" s="50"/>
      <c r="F46" s="50"/>
      <c r="G46" s="49">
        <f t="shared" si="4"/>
        <v>0</v>
      </c>
      <c r="H46" s="49">
        <f t="shared" si="5"/>
        <v>0</v>
      </c>
    </row>
    <row r="47" spans="1:8" ht="27">
      <c r="A47" s="38" t="s">
        <v>212</v>
      </c>
      <c r="B47" s="37" t="s">
        <v>63</v>
      </c>
      <c r="C47" s="37">
        <v>1</v>
      </c>
      <c r="D47" s="37" t="s">
        <v>13</v>
      </c>
      <c r="E47" s="50"/>
      <c r="F47" s="50"/>
      <c r="G47" s="49">
        <f t="shared" si="4"/>
        <v>0</v>
      </c>
      <c r="H47" s="49">
        <f t="shared" si="5"/>
        <v>0</v>
      </c>
    </row>
    <row r="48" spans="1:8" ht="27">
      <c r="A48" s="38" t="s">
        <v>220</v>
      </c>
      <c r="B48" s="37" t="s">
        <v>64</v>
      </c>
      <c r="C48" s="37">
        <v>1</v>
      </c>
      <c r="D48" s="37" t="s">
        <v>3</v>
      </c>
      <c r="E48" s="50"/>
      <c r="F48" s="50"/>
      <c r="G48" s="49">
        <f t="shared" si="4"/>
        <v>0</v>
      </c>
      <c r="H48" s="49">
        <f t="shared" si="5"/>
        <v>0</v>
      </c>
    </row>
    <row r="49" spans="1:8">
      <c r="A49" s="38" t="s">
        <v>222</v>
      </c>
      <c r="B49" s="37" t="s">
        <v>23</v>
      </c>
      <c r="C49" s="37">
        <v>1</v>
      </c>
      <c r="D49" s="37" t="s">
        <v>2</v>
      </c>
      <c r="E49" s="50"/>
      <c r="F49" s="50"/>
      <c r="G49" s="49">
        <f t="shared" si="4"/>
        <v>0</v>
      </c>
      <c r="H49" s="49">
        <f t="shared" si="5"/>
        <v>0</v>
      </c>
    </row>
    <row r="50" spans="1:8" ht="67.5">
      <c r="A50" s="38" t="s">
        <v>83</v>
      </c>
      <c r="B50" s="37" t="s">
        <v>144</v>
      </c>
      <c r="C50" s="39">
        <v>1</v>
      </c>
      <c r="D50" s="39" t="s">
        <v>3</v>
      </c>
      <c r="E50" s="49"/>
      <c r="F50" s="49"/>
      <c r="G50" s="49">
        <f t="shared" si="4"/>
        <v>0</v>
      </c>
      <c r="H50" s="49">
        <f t="shared" si="5"/>
        <v>0</v>
      </c>
    </row>
    <row r="51" spans="1:8" ht="54">
      <c r="A51" s="38" t="s">
        <v>84</v>
      </c>
      <c r="B51" s="37" t="s">
        <v>145</v>
      </c>
      <c r="C51" s="39">
        <v>1</v>
      </c>
      <c r="D51" s="39" t="s">
        <v>3</v>
      </c>
      <c r="E51" s="49"/>
      <c r="F51" s="49"/>
      <c r="G51" s="49">
        <f t="shared" si="4"/>
        <v>0</v>
      </c>
      <c r="H51" s="49">
        <f t="shared" si="5"/>
        <v>0</v>
      </c>
    </row>
    <row r="52" spans="1:8" ht="135">
      <c r="A52" s="38" t="s">
        <v>85</v>
      </c>
      <c r="B52" s="37" t="s">
        <v>210</v>
      </c>
      <c r="C52" s="53">
        <v>3</v>
      </c>
      <c r="D52" s="39" t="s">
        <v>3</v>
      </c>
      <c r="E52" s="49"/>
      <c r="F52" s="49"/>
      <c r="G52" s="49">
        <f t="shared" si="4"/>
        <v>0</v>
      </c>
      <c r="H52" s="49">
        <f t="shared" si="5"/>
        <v>0</v>
      </c>
    </row>
    <row r="53" spans="1:8" ht="94.5">
      <c r="A53" s="38" t="s">
        <v>86</v>
      </c>
      <c r="B53" s="37" t="s">
        <v>51</v>
      </c>
      <c r="C53" s="37">
        <v>2</v>
      </c>
      <c r="D53" s="37" t="s">
        <v>2</v>
      </c>
      <c r="E53" s="50"/>
      <c r="F53" s="50"/>
      <c r="G53" s="49">
        <f t="shared" si="4"/>
        <v>0</v>
      </c>
      <c r="H53" s="49">
        <f t="shared" si="5"/>
        <v>0</v>
      </c>
    </row>
    <row r="54" spans="1:8" ht="81">
      <c r="A54" s="38" t="s">
        <v>87</v>
      </c>
      <c r="B54" s="37" t="s">
        <v>28</v>
      </c>
      <c r="C54" s="39">
        <v>2</v>
      </c>
      <c r="D54" s="39" t="s">
        <v>2</v>
      </c>
      <c r="E54" s="49"/>
      <c r="F54" s="49"/>
      <c r="G54" s="49">
        <f t="shared" si="4"/>
        <v>0</v>
      </c>
      <c r="H54" s="49">
        <f t="shared" si="5"/>
        <v>0</v>
      </c>
    </row>
    <row r="55" spans="1:8" ht="121.5">
      <c r="A55" s="38" t="s">
        <v>88</v>
      </c>
      <c r="B55" s="37" t="s">
        <v>71</v>
      </c>
      <c r="C55" s="39">
        <v>1</v>
      </c>
      <c r="D55" s="39" t="s">
        <v>3</v>
      </c>
      <c r="E55" s="49"/>
      <c r="F55" s="49"/>
      <c r="G55" s="49">
        <f t="shared" si="4"/>
        <v>0</v>
      </c>
      <c r="H55" s="49">
        <f t="shared" si="5"/>
        <v>0</v>
      </c>
    </row>
    <row r="56" spans="1:8" ht="54">
      <c r="A56" s="38" t="s">
        <v>89</v>
      </c>
      <c r="B56" s="37" t="s">
        <v>68</v>
      </c>
      <c r="C56" s="39">
        <v>4</v>
      </c>
      <c r="D56" s="39" t="s">
        <v>2</v>
      </c>
      <c r="E56" s="49"/>
      <c r="F56" s="49"/>
      <c r="G56" s="49">
        <f t="shared" si="4"/>
        <v>0</v>
      </c>
      <c r="H56" s="49">
        <f t="shared" si="5"/>
        <v>0</v>
      </c>
    </row>
    <row r="57" spans="1:8" ht="81">
      <c r="A57" s="38" t="s">
        <v>90</v>
      </c>
      <c r="B57" s="37" t="s">
        <v>76</v>
      </c>
      <c r="C57" s="39">
        <v>2</v>
      </c>
      <c r="D57" s="39" t="s">
        <v>2</v>
      </c>
      <c r="E57" s="49"/>
      <c r="F57" s="49"/>
      <c r="G57" s="49">
        <f t="shared" si="4"/>
        <v>0</v>
      </c>
      <c r="H57" s="49">
        <f t="shared" si="5"/>
        <v>0</v>
      </c>
    </row>
    <row r="58" spans="1:8" ht="67.5">
      <c r="A58" s="38" t="s">
        <v>91</v>
      </c>
      <c r="B58" s="37" t="s">
        <v>66</v>
      </c>
      <c r="C58" s="39">
        <v>1</v>
      </c>
      <c r="D58" s="39" t="s">
        <v>3</v>
      </c>
      <c r="E58" s="49"/>
      <c r="F58" s="49"/>
      <c r="G58" s="49">
        <f t="shared" si="4"/>
        <v>0</v>
      </c>
      <c r="H58" s="49">
        <f t="shared" si="5"/>
        <v>0</v>
      </c>
    </row>
    <row r="59" spans="1:8">
      <c r="A59" s="38" t="s">
        <v>92</v>
      </c>
      <c r="B59" s="37" t="s">
        <v>31</v>
      </c>
      <c r="C59" s="39">
        <v>1</v>
      </c>
      <c r="D59" s="39" t="s">
        <v>3</v>
      </c>
      <c r="E59" s="49"/>
      <c r="F59" s="49"/>
      <c r="G59" s="49">
        <f t="shared" si="4"/>
        <v>0</v>
      </c>
      <c r="H59" s="49">
        <f t="shared" si="5"/>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xl/worksheets/sheet4.xml><?xml version="1.0" encoding="utf-8"?>
<worksheet xmlns="http://schemas.openxmlformats.org/spreadsheetml/2006/main" xmlns:r="http://schemas.openxmlformats.org/officeDocument/2006/relationships">
  <sheetPr>
    <tabColor rgb="FF00B050"/>
  </sheetPr>
  <dimension ref="A1:I52"/>
  <sheetViews>
    <sheetView view="pageBreakPreview" topLeftCell="A28" zoomScale="115" zoomScaleNormal="70" zoomScaleSheetLayoutView="115" zoomScalePageLayoutView="115" workbookViewId="0">
      <selection activeCell="B3" sqref="B3"/>
    </sheetView>
  </sheetViews>
  <sheetFormatPr defaultColWidth="44.6640625" defaultRowHeight="13.5"/>
  <cols>
    <col min="1" max="1" width="6.6640625" style="8" customWidth="1"/>
    <col min="2" max="2" width="46.6640625" style="12" customWidth="1"/>
    <col min="3" max="3" width="5.83203125" style="12" customWidth="1"/>
    <col min="4" max="4" width="5.33203125" style="12" customWidth="1"/>
    <col min="5" max="5" width="11.6640625" style="46" customWidth="1"/>
    <col min="6" max="6" width="10.1640625" style="46" customWidth="1"/>
    <col min="7" max="8" width="11.33203125" style="46" customWidth="1"/>
    <col min="9" max="16384" width="44.6640625" style="12"/>
  </cols>
  <sheetData>
    <row r="1" spans="1:9">
      <c r="A1" s="56" t="s">
        <v>163</v>
      </c>
      <c r="B1" s="59"/>
      <c r="C1" s="59"/>
      <c r="D1" s="59"/>
      <c r="E1" s="59"/>
      <c r="F1" s="59"/>
      <c r="G1" s="59"/>
      <c r="H1" s="60"/>
      <c r="I1" s="47"/>
    </row>
    <row r="2" spans="1:9" s="45" customFormat="1" ht="26.25" thickBot="1">
      <c r="A2" s="13" t="s">
        <v>0</v>
      </c>
      <c r="B2" s="14" t="s">
        <v>7</v>
      </c>
      <c r="C2" s="14" t="s">
        <v>12</v>
      </c>
      <c r="D2" s="14" t="s">
        <v>11</v>
      </c>
      <c r="E2" s="15" t="s">
        <v>1</v>
      </c>
      <c r="F2" s="15" t="s">
        <v>8</v>
      </c>
      <c r="G2" s="15" t="s">
        <v>10</v>
      </c>
      <c r="H2" s="16" t="s">
        <v>9</v>
      </c>
      <c r="I2" s="44"/>
    </row>
    <row r="3" spans="1:9" ht="189">
      <c r="A3" s="38" t="s">
        <v>164</v>
      </c>
      <c r="B3" s="37" t="s">
        <v>57</v>
      </c>
      <c r="C3" s="39">
        <v>3</v>
      </c>
      <c r="D3" s="39" t="s">
        <v>4</v>
      </c>
      <c r="E3" s="49"/>
      <c r="F3" s="49"/>
      <c r="G3" s="49">
        <f>C3*E3</f>
        <v>0</v>
      </c>
      <c r="H3" s="49">
        <f>C3*F3</f>
        <v>0</v>
      </c>
    </row>
    <row r="4" spans="1:9">
      <c r="A4" s="38" t="s">
        <v>165</v>
      </c>
      <c r="B4" s="37" t="s">
        <v>32</v>
      </c>
      <c r="C4" s="39">
        <v>8</v>
      </c>
      <c r="D4" s="39" t="s">
        <v>4</v>
      </c>
      <c r="E4" s="49"/>
      <c r="F4" s="49"/>
      <c r="G4" s="49">
        <f>C4*E4</f>
        <v>0</v>
      </c>
      <c r="H4" s="49">
        <f>C4*F4</f>
        <v>0</v>
      </c>
    </row>
    <row r="5" spans="1:9">
      <c r="A5" s="38" t="s">
        <v>166</v>
      </c>
      <c r="B5" s="37" t="s">
        <v>146</v>
      </c>
      <c r="C5" s="39">
        <v>8</v>
      </c>
      <c r="D5" s="39" t="s">
        <v>4</v>
      </c>
      <c r="E5" s="49"/>
      <c r="F5" s="49"/>
      <c r="G5" s="49">
        <f>C5*E5</f>
        <v>0</v>
      </c>
      <c r="H5" s="49">
        <f>C5*F5</f>
        <v>0</v>
      </c>
    </row>
    <row r="6" spans="1:9" ht="189">
      <c r="A6" s="38" t="s">
        <v>167</v>
      </c>
      <c r="B6" s="37" t="s">
        <v>150</v>
      </c>
      <c r="C6" s="37">
        <v>10</v>
      </c>
      <c r="D6" s="37" t="s">
        <v>4</v>
      </c>
      <c r="E6" s="49"/>
      <c r="F6" s="49"/>
      <c r="G6" s="49">
        <f t="shared" ref="G6:G48" si="0">C6*E6</f>
        <v>0</v>
      </c>
      <c r="H6" s="49">
        <f t="shared" ref="H6:H48" si="1">C6*F6</f>
        <v>0</v>
      </c>
    </row>
    <row r="7" spans="1:9" ht="94.5">
      <c r="A7" s="38" t="s">
        <v>168</v>
      </c>
      <c r="B7" s="37" t="s">
        <v>151</v>
      </c>
      <c r="C7" s="37">
        <v>10</v>
      </c>
      <c r="D7" s="37" t="s">
        <v>4</v>
      </c>
      <c r="E7" s="50"/>
      <c r="F7" s="50"/>
      <c r="G7" s="49">
        <f t="shared" si="0"/>
        <v>0</v>
      </c>
      <c r="H7" s="49">
        <f t="shared" si="1"/>
        <v>0</v>
      </c>
    </row>
    <row r="8" spans="1:9" ht="67.5">
      <c r="A8" s="38" t="s">
        <v>169</v>
      </c>
      <c r="B8" s="12" t="s">
        <v>59</v>
      </c>
      <c r="C8" s="37">
        <v>3</v>
      </c>
      <c r="D8" s="37" t="s">
        <v>4</v>
      </c>
      <c r="E8" s="50"/>
      <c r="F8" s="50"/>
      <c r="G8" s="49">
        <f t="shared" si="0"/>
        <v>0</v>
      </c>
      <c r="H8" s="49">
        <f t="shared" si="1"/>
        <v>0</v>
      </c>
    </row>
    <row r="9" spans="1:9">
      <c r="A9" s="38" t="s">
        <v>170</v>
      </c>
      <c r="B9" s="37" t="s">
        <v>24</v>
      </c>
      <c r="C9" s="37">
        <v>8</v>
      </c>
      <c r="D9" s="37" t="s">
        <v>4</v>
      </c>
      <c r="E9" s="50"/>
      <c r="F9" s="50"/>
      <c r="G9" s="49">
        <f t="shared" si="0"/>
        <v>0</v>
      </c>
      <c r="H9" s="49">
        <f t="shared" si="1"/>
        <v>0</v>
      </c>
    </row>
    <row r="10" spans="1:9" ht="67.5">
      <c r="A10" s="38" t="s">
        <v>171</v>
      </c>
      <c r="B10" s="37" t="s">
        <v>147</v>
      </c>
      <c r="C10" s="37">
        <v>8</v>
      </c>
      <c r="D10" s="37" t="s">
        <v>4</v>
      </c>
      <c r="E10" s="50"/>
      <c r="F10" s="50"/>
      <c r="G10" s="49">
        <f t="shared" si="0"/>
        <v>0</v>
      </c>
      <c r="H10" s="49">
        <f t="shared" si="1"/>
        <v>0</v>
      </c>
    </row>
    <row r="11" spans="1:9" ht="135">
      <c r="A11" s="38" t="s">
        <v>172</v>
      </c>
      <c r="B11" s="37" t="s">
        <v>152</v>
      </c>
      <c r="C11" s="37">
        <v>1</v>
      </c>
      <c r="D11" s="37" t="s">
        <v>2</v>
      </c>
      <c r="E11" s="50"/>
      <c r="F11" s="50"/>
      <c r="G11" s="49">
        <f t="shared" si="0"/>
        <v>0</v>
      </c>
      <c r="H11" s="49">
        <f t="shared" si="1"/>
        <v>0</v>
      </c>
    </row>
    <row r="12" spans="1:9" ht="81">
      <c r="A12" s="38" t="s">
        <v>173</v>
      </c>
      <c r="B12" s="37" t="s">
        <v>153</v>
      </c>
      <c r="C12" s="37">
        <v>1</v>
      </c>
      <c r="D12" s="37" t="s">
        <v>3</v>
      </c>
      <c r="E12" s="50"/>
      <c r="F12" s="50"/>
      <c r="G12" s="49">
        <f t="shared" si="0"/>
        <v>0</v>
      </c>
      <c r="H12" s="49">
        <f t="shared" si="1"/>
        <v>0</v>
      </c>
    </row>
    <row r="13" spans="1:9" ht="135">
      <c r="A13" s="38" t="s">
        <v>174</v>
      </c>
      <c r="B13" s="37" t="s">
        <v>148</v>
      </c>
      <c r="C13" s="37">
        <v>1</v>
      </c>
      <c r="D13" s="37" t="s">
        <v>3</v>
      </c>
      <c r="E13" s="50"/>
      <c r="F13" s="50"/>
      <c r="G13" s="49">
        <f>C13*E13</f>
        <v>0</v>
      </c>
      <c r="H13" s="49">
        <f>C13*F13</f>
        <v>0</v>
      </c>
    </row>
    <row r="14" spans="1:9" ht="108">
      <c r="A14" s="38" t="s">
        <v>175</v>
      </c>
      <c r="B14" s="37" t="s">
        <v>36</v>
      </c>
      <c r="C14" s="37">
        <v>1</v>
      </c>
      <c r="D14" s="37" t="s">
        <v>2</v>
      </c>
      <c r="E14" s="50"/>
      <c r="F14" s="50"/>
      <c r="G14" s="49">
        <f t="shared" si="0"/>
        <v>0</v>
      </c>
      <c r="H14" s="49">
        <f t="shared" si="1"/>
        <v>0</v>
      </c>
    </row>
    <row r="15" spans="1:9">
      <c r="A15" s="38" t="s">
        <v>176</v>
      </c>
      <c r="B15" s="37" t="s">
        <v>25</v>
      </c>
      <c r="C15" s="37">
        <v>1</v>
      </c>
      <c r="D15" s="37" t="s">
        <v>2</v>
      </c>
      <c r="E15" s="50"/>
      <c r="F15" s="50"/>
      <c r="G15" s="49">
        <f t="shared" si="0"/>
        <v>0</v>
      </c>
      <c r="H15" s="49">
        <f t="shared" si="1"/>
        <v>0</v>
      </c>
    </row>
    <row r="16" spans="1:9">
      <c r="A16" s="38" t="s">
        <v>177</v>
      </c>
      <c r="B16" s="37" t="s">
        <v>149</v>
      </c>
      <c r="C16" s="37">
        <v>1</v>
      </c>
      <c r="D16" s="37" t="s">
        <v>2</v>
      </c>
      <c r="E16" s="50"/>
      <c r="F16" s="50"/>
      <c r="G16" s="49">
        <f t="shared" si="0"/>
        <v>0</v>
      </c>
      <c r="H16" s="49">
        <f t="shared" si="1"/>
        <v>0</v>
      </c>
    </row>
    <row r="17" spans="1:8" ht="135">
      <c r="A17" s="38" t="s">
        <v>178</v>
      </c>
      <c r="B17" s="37" t="s">
        <v>154</v>
      </c>
      <c r="C17" s="37">
        <v>8</v>
      </c>
      <c r="D17" s="37" t="s">
        <v>2</v>
      </c>
      <c r="E17" s="50"/>
      <c r="F17" s="50"/>
      <c r="G17" s="49">
        <f>C17*E17</f>
        <v>0</v>
      </c>
      <c r="H17" s="49">
        <f>C17*F17</f>
        <v>0</v>
      </c>
    </row>
    <row r="18" spans="1:8" ht="135">
      <c r="A18" s="38" t="s">
        <v>179</v>
      </c>
      <c r="B18" s="37" t="s">
        <v>41</v>
      </c>
      <c r="C18" s="37">
        <v>4</v>
      </c>
      <c r="D18" s="37" t="s">
        <v>2</v>
      </c>
      <c r="E18" s="50"/>
      <c r="F18" s="50"/>
      <c r="G18" s="49">
        <f>C18*E18</f>
        <v>0</v>
      </c>
      <c r="H18" s="49">
        <f>C18*F18</f>
        <v>0</v>
      </c>
    </row>
    <row r="19" spans="1:8" ht="135">
      <c r="A19" s="38" t="s">
        <v>180</v>
      </c>
      <c r="B19" s="37" t="s">
        <v>39</v>
      </c>
      <c r="C19" s="37">
        <v>2</v>
      </c>
      <c r="D19" s="37" t="s">
        <v>2</v>
      </c>
      <c r="E19" s="50"/>
      <c r="F19" s="50"/>
      <c r="G19" s="49">
        <f>C19*E19</f>
        <v>0</v>
      </c>
      <c r="H19" s="49">
        <f>C19*F19</f>
        <v>0</v>
      </c>
    </row>
    <row r="20" spans="1:8" ht="67.5">
      <c r="A20" s="38" t="s">
        <v>181</v>
      </c>
      <c r="B20" s="37" t="s">
        <v>37</v>
      </c>
      <c r="C20" s="37">
        <v>1</v>
      </c>
      <c r="D20" s="39" t="s">
        <v>2</v>
      </c>
      <c r="E20" s="50"/>
      <c r="F20" s="50"/>
      <c r="G20" s="49">
        <f>C20*E20</f>
        <v>0</v>
      </c>
      <c r="H20" s="49">
        <f>C20*F20</f>
        <v>0</v>
      </c>
    </row>
    <row r="21" spans="1:8" ht="67.5">
      <c r="A21" s="38" t="s">
        <v>182</v>
      </c>
      <c r="B21" s="37" t="s">
        <v>44</v>
      </c>
      <c r="C21" s="37">
        <v>1</v>
      </c>
      <c r="D21" s="39" t="s">
        <v>2</v>
      </c>
      <c r="E21" s="50"/>
      <c r="F21" s="50"/>
      <c r="G21" s="49">
        <f>C21*E21</f>
        <v>0</v>
      </c>
      <c r="H21" s="49">
        <f>C21*F21</f>
        <v>0</v>
      </c>
    </row>
    <row r="22" spans="1:8" ht="148.5">
      <c r="A22" s="38" t="s">
        <v>183</v>
      </c>
      <c r="B22" s="37" t="s">
        <v>42</v>
      </c>
      <c r="C22" s="37">
        <v>1</v>
      </c>
      <c r="D22" s="39" t="s">
        <v>3</v>
      </c>
      <c r="E22" s="50"/>
      <c r="F22" s="50"/>
      <c r="G22" s="49">
        <f t="shared" si="0"/>
        <v>0</v>
      </c>
      <c r="H22" s="49">
        <f t="shared" si="1"/>
        <v>0</v>
      </c>
    </row>
    <row r="23" spans="1:8" ht="148.5">
      <c r="A23" s="38" t="s">
        <v>184</v>
      </c>
      <c r="B23" s="37" t="s">
        <v>45</v>
      </c>
      <c r="C23" s="37">
        <v>1</v>
      </c>
      <c r="D23" s="39" t="s">
        <v>3</v>
      </c>
      <c r="E23" s="50"/>
      <c r="F23" s="50"/>
      <c r="G23" s="49">
        <f t="shared" si="0"/>
        <v>0</v>
      </c>
      <c r="H23" s="49">
        <f t="shared" si="1"/>
        <v>0</v>
      </c>
    </row>
    <row r="24" spans="1:8" ht="94.5">
      <c r="A24" s="38" t="s">
        <v>185</v>
      </c>
      <c r="B24" s="37" t="s">
        <v>43</v>
      </c>
      <c r="C24" s="37">
        <v>1</v>
      </c>
      <c r="D24" s="39" t="s">
        <v>3</v>
      </c>
      <c r="E24" s="50"/>
      <c r="F24" s="50"/>
      <c r="G24" s="49">
        <f t="shared" si="0"/>
        <v>0</v>
      </c>
      <c r="H24" s="49">
        <f t="shared" si="1"/>
        <v>0</v>
      </c>
    </row>
    <row r="25" spans="1:8" ht="94.5">
      <c r="A25" s="38" t="s">
        <v>186</v>
      </c>
      <c r="B25" s="37" t="s">
        <v>46</v>
      </c>
      <c r="C25" s="37">
        <v>1</v>
      </c>
      <c r="D25" s="39" t="s">
        <v>3</v>
      </c>
      <c r="E25" s="50"/>
      <c r="F25" s="50"/>
      <c r="G25" s="49">
        <f t="shared" si="0"/>
        <v>0</v>
      </c>
      <c r="H25" s="49">
        <f t="shared" si="1"/>
        <v>0</v>
      </c>
    </row>
    <row r="26" spans="1:8" ht="67.5">
      <c r="A26" s="38" t="s">
        <v>187</v>
      </c>
      <c r="B26" s="37" t="s">
        <v>155</v>
      </c>
      <c r="C26" s="37">
        <v>1</v>
      </c>
      <c r="D26" s="37" t="s">
        <v>3</v>
      </c>
      <c r="E26" s="50"/>
      <c r="F26" s="50"/>
      <c r="G26" s="49">
        <f t="shared" si="0"/>
        <v>0</v>
      </c>
      <c r="H26" s="49">
        <f t="shared" si="1"/>
        <v>0</v>
      </c>
    </row>
    <row r="27" spans="1:8" ht="67.5">
      <c r="A27" s="38" t="s">
        <v>188</v>
      </c>
      <c r="B27" s="37" t="s">
        <v>38</v>
      </c>
      <c r="C27" s="37">
        <v>1</v>
      </c>
      <c r="D27" s="37" t="s">
        <v>2</v>
      </c>
      <c r="E27" s="50"/>
      <c r="F27" s="50"/>
      <c r="G27" s="49">
        <f t="shared" si="0"/>
        <v>0</v>
      </c>
      <c r="H27" s="49">
        <f t="shared" si="1"/>
        <v>0</v>
      </c>
    </row>
    <row r="28" spans="1:8" ht="81">
      <c r="A28" s="38" t="s">
        <v>189</v>
      </c>
      <c r="B28" s="37" t="s">
        <v>48</v>
      </c>
      <c r="C28" s="37">
        <v>1</v>
      </c>
      <c r="D28" s="37" t="s">
        <v>3</v>
      </c>
      <c r="E28" s="50"/>
      <c r="F28" s="50"/>
      <c r="G28" s="49">
        <f t="shared" si="0"/>
        <v>0</v>
      </c>
      <c r="H28" s="49">
        <f t="shared" si="1"/>
        <v>0</v>
      </c>
    </row>
    <row r="29" spans="1:8" ht="40.5">
      <c r="A29" s="38" t="s">
        <v>190</v>
      </c>
      <c r="B29" s="37" t="s">
        <v>49</v>
      </c>
      <c r="C29" s="37">
        <v>1</v>
      </c>
      <c r="D29" s="37" t="s">
        <v>2</v>
      </c>
      <c r="E29" s="50"/>
      <c r="F29" s="50"/>
      <c r="G29" s="49">
        <f t="shared" ref="G29:G35" si="2">C29*E29</f>
        <v>0</v>
      </c>
      <c r="H29" s="49">
        <f t="shared" ref="H29:H35" si="3">C29*F29</f>
        <v>0</v>
      </c>
    </row>
    <row r="30" spans="1:8" ht="135">
      <c r="A30" s="38" t="s">
        <v>191</v>
      </c>
      <c r="B30" s="37" t="s">
        <v>211</v>
      </c>
      <c r="C30" s="37">
        <v>1</v>
      </c>
      <c r="D30" s="37" t="s">
        <v>3</v>
      </c>
      <c r="E30" s="50"/>
      <c r="F30" s="50"/>
      <c r="G30" s="49">
        <f t="shared" si="2"/>
        <v>0</v>
      </c>
      <c r="H30" s="49">
        <f t="shared" si="3"/>
        <v>0</v>
      </c>
    </row>
    <row r="31" spans="1:8" ht="54">
      <c r="A31" s="38" t="s">
        <v>192</v>
      </c>
      <c r="B31" s="37" t="s">
        <v>156</v>
      </c>
      <c r="C31" s="37">
        <v>4</v>
      </c>
      <c r="D31" s="37" t="s">
        <v>2</v>
      </c>
      <c r="E31" s="50"/>
      <c r="F31" s="50"/>
      <c r="G31" s="49">
        <f t="shared" si="2"/>
        <v>0</v>
      </c>
      <c r="H31" s="49">
        <f t="shared" si="3"/>
        <v>0</v>
      </c>
    </row>
    <row r="32" spans="1:8" ht="81">
      <c r="A32" s="38" t="s">
        <v>193</v>
      </c>
      <c r="B32" s="37" t="s">
        <v>209</v>
      </c>
      <c r="C32" s="37">
        <v>2</v>
      </c>
      <c r="D32" s="37" t="s">
        <v>2</v>
      </c>
      <c r="E32" s="50"/>
      <c r="F32" s="50"/>
      <c r="G32" s="49">
        <f t="shared" si="2"/>
        <v>0</v>
      </c>
      <c r="H32" s="49">
        <f t="shared" si="3"/>
        <v>0</v>
      </c>
    </row>
    <row r="33" spans="1:8" ht="27">
      <c r="A33" s="38" t="s">
        <v>194</v>
      </c>
      <c r="B33" s="37" t="s">
        <v>218</v>
      </c>
      <c r="C33" s="37">
        <v>1</v>
      </c>
      <c r="D33" s="37" t="s">
        <v>2</v>
      </c>
      <c r="E33" s="50"/>
      <c r="F33" s="50"/>
      <c r="G33" s="49">
        <f t="shared" si="2"/>
        <v>0</v>
      </c>
      <c r="H33" s="49">
        <f t="shared" si="3"/>
        <v>0</v>
      </c>
    </row>
    <row r="34" spans="1:8" ht="27">
      <c r="A34" s="38" t="s">
        <v>195</v>
      </c>
      <c r="B34" s="37" t="s">
        <v>53</v>
      </c>
      <c r="C34" s="37">
        <v>1</v>
      </c>
      <c r="D34" s="37" t="s">
        <v>2</v>
      </c>
      <c r="E34" s="50"/>
      <c r="F34" s="50"/>
      <c r="G34" s="49">
        <f t="shared" si="2"/>
        <v>0</v>
      </c>
      <c r="H34" s="49">
        <f t="shared" si="3"/>
        <v>0</v>
      </c>
    </row>
    <row r="35" spans="1:8" ht="94.5">
      <c r="A35" s="38" t="s">
        <v>196</v>
      </c>
      <c r="B35" s="37" t="s">
        <v>50</v>
      </c>
      <c r="C35" s="37">
        <v>2</v>
      </c>
      <c r="D35" s="37" t="s">
        <v>3</v>
      </c>
      <c r="E35" s="50"/>
      <c r="F35" s="50"/>
      <c r="G35" s="49">
        <f t="shared" si="2"/>
        <v>0</v>
      </c>
      <c r="H35" s="49">
        <f t="shared" si="3"/>
        <v>0</v>
      </c>
    </row>
    <row r="36" spans="1:8" ht="40.5">
      <c r="A36" s="38" t="s">
        <v>197</v>
      </c>
      <c r="B36" s="37" t="s">
        <v>26</v>
      </c>
      <c r="C36" s="37">
        <v>1</v>
      </c>
      <c r="D36" s="37" t="s">
        <v>3</v>
      </c>
      <c r="E36" s="50"/>
      <c r="F36" s="50"/>
      <c r="G36" s="49">
        <f t="shared" si="0"/>
        <v>0</v>
      </c>
      <c r="H36" s="49">
        <f t="shared" si="1"/>
        <v>0</v>
      </c>
    </row>
    <row r="37" spans="1:8" ht="54">
      <c r="A37" s="38" t="s">
        <v>198</v>
      </c>
      <c r="B37" s="37" t="s">
        <v>156</v>
      </c>
      <c r="C37" s="37">
        <v>4</v>
      </c>
      <c r="D37" s="37" t="s">
        <v>2</v>
      </c>
      <c r="E37" s="50"/>
      <c r="F37" s="50"/>
      <c r="G37" s="49">
        <f t="shared" si="0"/>
        <v>0</v>
      </c>
      <c r="H37" s="49">
        <f t="shared" si="1"/>
        <v>0</v>
      </c>
    </row>
    <row r="38" spans="1:8" ht="94.5">
      <c r="A38" s="38" t="s">
        <v>199</v>
      </c>
      <c r="B38" s="37" t="s">
        <v>157</v>
      </c>
      <c r="C38" s="37">
        <v>1</v>
      </c>
      <c r="D38" s="37" t="s">
        <v>2</v>
      </c>
      <c r="E38" s="50"/>
      <c r="F38" s="50"/>
      <c r="G38" s="49">
        <f t="shared" si="0"/>
        <v>0</v>
      </c>
      <c r="H38" s="49">
        <f t="shared" si="1"/>
        <v>0</v>
      </c>
    </row>
    <row r="39" spans="1:8" ht="81">
      <c r="A39" s="38" t="s">
        <v>200</v>
      </c>
      <c r="B39" s="37" t="s">
        <v>158</v>
      </c>
      <c r="C39" s="37">
        <v>1</v>
      </c>
      <c r="D39" s="37" t="s">
        <v>2</v>
      </c>
      <c r="E39" s="50"/>
      <c r="F39" s="50"/>
      <c r="G39" s="49">
        <f t="shared" si="0"/>
        <v>0</v>
      </c>
      <c r="H39" s="49">
        <f t="shared" si="1"/>
        <v>0</v>
      </c>
    </row>
    <row r="40" spans="1:8" ht="94.5">
      <c r="A40" s="38" t="s">
        <v>201</v>
      </c>
      <c r="B40" s="37" t="s">
        <v>51</v>
      </c>
      <c r="C40" s="37">
        <v>2</v>
      </c>
      <c r="D40" s="37" t="s">
        <v>2</v>
      </c>
      <c r="E40" s="50"/>
      <c r="F40" s="50"/>
      <c r="G40" s="49">
        <f t="shared" si="0"/>
        <v>0</v>
      </c>
      <c r="H40" s="49">
        <f t="shared" si="1"/>
        <v>0</v>
      </c>
    </row>
    <row r="41" spans="1:8" ht="40.5">
      <c r="A41" s="38" t="s">
        <v>202</v>
      </c>
      <c r="B41" s="37" t="s">
        <v>27</v>
      </c>
      <c r="C41" s="37">
        <v>1</v>
      </c>
      <c r="D41" s="37" t="s">
        <v>2</v>
      </c>
      <c r="E41" s="50"/>
      <c r="F41" s="50"/>
      <c r="G41" s="49">
        <f t="shared" si="0"/>
        <v>0</v>
      </c>
      <c r="H41" s="49">
        <f t="shared" si="1"/>
        <v>0</v>
      </c>
    </row>
    <row r="42" spans="1:8" ht="81">
      <c r="A42" s="38" t="s">
        <v>203</v>
      </c>
      <c r="B42" s="37" t="s">
        <v>28</v>
      </c>
      <c r="C42" s="37">
        <v>2</v>
      </c>
      <c r="D42" s="37" t="s">
        <v>2</v>
      </c>
      <c r="E42" s="50"/>
      <c r="F42" s="50"/>
      <c r="G42" s="49">
        <f t="shared" si="0"/>
        <v>0</v>
      </c>
      <c r="H42" s="49">
        <f t="shared" si="1"/>
        <v>0</v>
      </c>
    </row>
    <row r="43" spans="1:8" ht="81">
      <c r="A43" s="38" t="s">
        <v>204</v>
      </c>
      <c r="B43" s="37" t="s">
        <v>52</v>
      </c>
      <c r="C43" s="37">
        <v>2</v>
      </c>
      <c r="D43" s="37" t="s">
        <v>2</v>
      </c>
      <c r="E43" s="50"/>
      <c r="F43" s="50"/>
      <c r="G43" s="49">
        <f t="shared" si="0"/>
        <v>0</v>
      </c>
      <c r="H43" s="49">
        <f t="shared" si="1"/>
        <v>0</v>
      </c>
    </row>
    <row r="44" spans="1:8" ht="54">
      <c r="A44" s="38" t="s">
        <v>205</v>
      </c>
      <c r="B44" s="37" t="s">
        <v>65</v>
      </c>
      <c r="C44" s="37">
        <v>1</v>
      </c>
      <c r="D44" s="37" t="s">
        <v>3</v>
      </c>
      <c r="E44" s="50"/>
      <c r="F44" s="50"/>
      <c r="G44" s="49">
        <f t="shared" si="0"/>
        <v>0</v>
      </c>
      <c r="H44" s="49">
        <f t="shared" si="1"/>
        <v>0</v>
      </c>
    </row>
    <row r="45" spans="1:8" ht="40.5">
      <c r="A45" s="38" t="s">
        <v>206</v>
      </c>
      <c r="B45" s="37" t="s">
        <v>29</v>
      </c>
      <c r="C45" s="37">
        <v>1</v>
      </c>
      <c r="D45" s="37" t="s">
        <v>13</v>
      </c>
      <c r="E45" s="50"/>
      <c r="F45" s="50"/>
      <c r="G45" s="49">
        <f t="shared" si="0"/>
        <v>0</v>
      </c>
      <c r="H45" s="49">
        <f t="shared" si="1"/>
        <v>0</v>
      </c>
    </row>
    <row r="46" spans="1:8" ht="40.5">
      <c r="A46" s="38" t="s">
        <v>207</v>
      </c>
      <c r="B46" s="37" t="s">
        <v>160</v>
      </c>
      <c r="C46" s="37">
        <v>1</v>
      </c>
      <c r="D46" s="37" t="s">
        <v>3</v>
      </c>
      <c r="E46" s="50"/>
      <c r="F46" s="50"/>
      <c r="G46" s="49">
        <f t="shared" si="0"/>
        <v>0</v>
      </c>
      <c r="H46" s="49">
        <f t="shared" si="1"/>
        <v>0</v>
      </c>
    </row>
    <row r="47" spans="1:8" ht="27">
      <c r="A47" s="38" t="s">
        <v>208</v>
      </c>
      <c r="B47" s="37" t="s">
        <v>61</v>
      </c>
      <c r="C47" s="37">
        <v>1</v>
      </c>
      <c r="D47" s="37" t="s">
        <v>13</v>
      </c>
      <c r="E47" s="50"/>
      <c r="F47" s="50"/>
      <c r="G47" s="49">
        <f t="shared" si="0"/>
        <v>0</v>
      </c>
      <c r="H47" s="49">
        <f t="shared" si="1"/>
        <v>0</v>
      </c>
    </row>
    <row r="48" spans="1:8" ht="27">
      <c r="A48" s="38" t="s">
        <v>214</v>
      </c>
      <c r="B48" s="37" t="s">
        <v>159</v>
      </c>
      <c r="C48" s="37">
        <v>1</v>
      </c>
      <c r="D48" s="37" t="s">
        <v>13</v>
      </c>
      <c r="E48" s="50"/>
      <c r="F48" s="50"/>
      <c r="G48" s="49">
        <f t="shared" si="0"/>
        <v>0</v>
      </c>
      <c r="H48" s="49">
        <f t="shared" si="1"/>
        <v>0</v>
      </c>
    </row>
    <row r="49" spans="1:8" ht="40.5">
      <c r="A49" s="38" t="s">
        <v>215</v>
      </c>
      <c r="B49" s="37" t="s">
        <v>161</v>
      </c>
      <c r="C49" s="37">
        <v>1</v>
      </c>
      <c r="D49" s="37" t="s">
        <v>13</v>
      </c>
      <c r="E49" s="50"/>
      <c r="F49" s="50"/>
      <c r="G49" s="49">
        <f>C49*E49</f>
        <v>0</v>
      </c>
      <c r="H49" s="49">
        <f>C49*F49</f>
        <v>0</v>
      </c>
    </row>
    <row r="50" spans="1:8" ht="27">
      <c r="A50" s="38" t="s">
        <v>216</v>
      </c>
      <c r="B50" s="37" t="s">
        <v>62</v>
      </c>
      <c r="C50" s="37">
        <v>1</v>
      </c>
      <c r="D50" s="37" t="s">
        <v>13</v>
      </c>
      <c r="E50" s="50"/>
      <c r="F50" s="50"/>
      <c r="G50" s="49">
        <f>C50*E50</f>
        <v>0</v>
      </c>
      <c r="H50" s="49">
        <f>C50*F50</f>
        <v>0</v>
      </c>
    </row>
    <row r="51" spans="1:8" ht="27">
      <c r="A51" s="38" t="s">
        <v>217</v>
      </c>
      <c r="B51" s="37" t="s">
        <v>63</v>
      </c>
      <c r="C51" s="37">
        <v>1</v>
      </c>
      <c r="D51" s="37" t="s">
        <v>13</v>
      </c>
      <c r="E51" s="50"/>
      <c r="F51" s="50"/>
      <c r="G51" s="49">
        <f>C51*E51</f>
        <v>0</v>
      </c>
      <c r="H51" s="49">
        <f>C51*F51</f>
        <v>0</v>
      </c>
    </row>
    <row r="52" spans="1:8">
      <c r="A52" s="17" t="s">
        <v>162</v>
      </c>
      <c r="B52" s="22" t="s">
        <v>136</v>
      </c>
      <c r="C52" s="23"/>
      <c r="D52" s="23"/>
      <c r="E52" s="51"/>
      <c r="F52" s="51"/>
      <c r="G52" s="48">
        <f>SUM(G3:G51)</f>
        <v>0</v>
      </c>
      <c r="H52" s="48">
        <f>SUM(H3:H51)</f>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4</vt:i4>
      </vt:variant>
    </vt:vector>
  </HeadingPairs>
  <TitlesOfParts>
    <vt:vector size="8" baseType="lpstr">
      <vt:lpstr>Borító</vt:lpstr>
      <vt:lpstr>0.8. Bontás_Ortopédia</vt:lpstr>
      <vt:lpstr>1.8. Szerelés_Ortopédia</vt:lpstr>
      <vt:lpstr>3.8. Szerelés_Ortopédia_légkez.</vt:lpstr>
      <vt:lpstr>'0.8. Bontás_Ortopédia'!Nyomtatási_cím</vt:lpstr>
      <vt:lpstr>'1.8. Szerelés_Ortopédia'!Nyomtatási_cím</vt:lpstr>
      <vt:lpstr>'3.8. Szerelés_Ortopédia_légkez.'!Nyomtatási_cím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2016-10-14T07:49:20Z</cp:lastPrinted>
  <dcterms:created xsi:type="dcterms:W3CDTF">2009-04-17T13:42:27Z</dcterms:created>
  <dcterms:modified xsi:type="dcterms:W3CDTF">2018-01-02T10:28:06Z</dcterms:modified>
</cp:coreProperties>
</file>